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Marco\1 - Clientes\Mark Contábil\Planejamento\Projeto Toma de Conta\Planilhas - Originais alterada sem senha\Planilhas 2026\------ Enviar Atratis\Controle Pessoal\"/>
    </mc:Choice>
  </mc:AlternateContent>
  <xr:revisionPtr revIDLastSave="0" documentId="13_ncr:1_{8296FBF0-CA33-45E4-9EA4-80D9730FEBE4}" xr6:coauthVersionLast="47" xr6:coauthVersionMax="47" xr10:uidLastSave="{00000000-0000-0000-0000-000000000000}"/>
  <bookViews>
    <workbookView xWindow="-120" yWindow="480" windowWidth="29040" windowHeight="15840" tabRatio="808" xr2:uid="{D0FDEC6E-A072-4E77-B2A9-6CCD943B3947}"/>
  </bookViews>
  <sheets>
    <sheet name="Página Inicial" sheetId="7" r:id="rId1"/>
    <sheet name="Ano 2026" sheetId="5" r:id="rId2"/>
    <sheet name="Gráficos" sheetId="8" r:id="rId3"/>
  </sheets>
  <definedNames>
    <definedName name="_xlnm.Print_Area" localSheetId="1">'Ano 2026'!$A$1:$AW$113</definedName>
    <definedName name="_xlnm.Print_Area" localSheetId="2">Gráficos!$A$1:$M$33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K86" i="5" l="1"/>
  <c r="M86" i="5"/>
  <c r="J85" i="5"/>
  <c r="G3" i="5"/>
  <c r="D3" i="5"/>
  <c r="AR4" i="5"/>
  <c r="AU4" i="5" s="1"/>
  <c r="AR5" i="5"/>
  <c r="AU5" i="5" s="1"/>
  <c r="AR6" i="5"/>
  <c r="AU6" i="5" s="1"/>
  <c r="AR7" i="5"/>
  <c r="AU7" i="5"/>
  <c r="AR8" i="5"/>
  <c r="AU8" i="5" s="1"/>
  <c r="AR9" i="5"/>
  <c r="AU9" i="5" s="1"/>
  <c r="AR10" i="5"/>
  <c r="AU10" i="5" s="1"/>
  <c r="D11" i="5"/>
  <c r="D83" i="5" s="1"/>
  <c r="B5" i="8"/>
  <c r="D5" i="8" s="1"/>
  <c r="G11" i="5"/>
  <c r="B6" i="8" s="1"/>
  <c r="J11" i="5"/>
  <c r="M11" i="5"/>
  <c r="M81" i="5" s="1"/>
  <c r="B8" i="8"/>
  <c r="P11" i="5"/>
  <c r="B9" i="8" s="1"/>
  <c r="S11" i="5"/>
  <c r="B10" i="8" s="1"/>
  <c r="V11" i="5"/>
  <c r="B11" i="8" s="1"/>
  <c r="Y11" i="5"/>
  <c r="Y83" i="5" s="1"/>
  <c r="Y81" i="5"/>
  <c r="AB11" i="5"/>
  <c r="AE11" i="5"/>
  <c r="AH11" i="5"/>
  <c r="AH81" i="5" s="1"/>
  <c r="AK11" i="5"/>
  <c r="B16" i="8"/>
  <c r="W14" i="5"/>
  <c r="AR14" i="5"/>
  <c r="AU14" i="5" s="1"/>
  <c r="AR15" i="5"/>
  <c r="AU15" i="5" s="1"/>
  <c r="AR16" i="5"/>
  <c r="AU16" i="5"/>
  <c r="AR17" i="5"/>
  <c r="AU17" i="5" s="1"/>
  <c r="AR18" i="5"/>
  <c r="AU18" i="5" s="1"/>
  <c r="AR19" i="5"/>
  <c r="AU19" i="5" s="1"/>
  <c r="AR20" i="5"/>
  <c r="AU20" i="5"/>
  <c r="AR21" i="5"/>
  <c r="AU21" i="5" s="1"/>
  <c r="D22" i="5"/>
  <c r="E14" i="5" s="1"/>
  <c r="G22" i="5"/>
  <c r="H14" i="5"/>
  <c r="J22" i="5"/>
  <c r="M22" i="5"/>
  <c r="N14" i="5" s="1"/>
  <c r="P22" i="5"/>
  <c r="Q14" i="5"/>
  <c r="S22" i="5"/>
  <c r="T14" i="5" s="1"/>
  <c r="V22" i="5"/>
  <c r="Y22" i="5"/>
  <c r="AB22" i="5"/>
  <c r="AC14" i="5" s="1"/>
  <c r="AE22" i="5"/>
  <c r="AF14" i="5" s="1"/>
  <c r="AH22" i="5"/>
  <c r="AI14" i="5" s="1"/>
  <c r="AK22" i="5"/>
  <c r="AL14" i="5" s="1"/>
  <c r="Z24" i="5"/>
  <c r="AR24" i="5"/>
  <c r="AR32" i="5" s="1"/>
  <c r="AS24" i="5" s="1"/>
  <c r="AR25" i="5"/>
  <c r="AU25" i="5" s="1"/>
  <c r="AR26" i="5"/>
  <c r="AR27" i="5"/>
  <c r="AU27" i="5" s="1"/>
  <c r="AR28" i="5"/>
  <c r="AU28" i="5"/>
  <c r="AR29" i="5"/>
  <c r="AU29" i="5"/>
  <c r="AR30" i="5"/>
  <c r="AU30" i="5"/>
  <c r="AR31" i="5"/>
  <c r="AU31" i="5" s="1"/>
  <c r="D32" i="5"/>
  <c r="G32" i="5"/>
  <c r="H24" i="5" s="1"/>
  <c r="J32" i="5"/>
  <c r="K24" i="5" s="1"/>
  <c r="M32" i="5"/>
  <c r="N24" i="5"/>
  <c r="P32" i="5"/>
  <c r="Q24" i="5" s="1"/>
  <c r="S32" i="5"/>
  <c r="T24" i="5" s="1"/>
  <c r="V32" i="5"/>
  <c r="W24" i="5"/>
  <c r="Y32" i="5"/>
  <c r="AB32" i="5"/>
  <c r="AC24" i="5"/>
  <c r="AE32" i="5"/>
  <c r="AF24" i="5" s="1"/>
  <c r="AH32" i="5"/>
  <c r="AI24" i="5" s="1"/>
  <c r="AK32" i="5"/>
  <c r="AL24" i="5" s="1"/>
  <c r="AR34" i="5"/>
  <c r="AU34" i="5"/>
  <c r="AR35" i="5"/>
  <c r="AU35" i="5" s="1"/>
  <c r="AR36" i="5"/>
  <c r="AU36" i="5" s="1"/>
  <c r="AR37" i="5"/>
  <c r="AU37" i="5"/>
  <c r="AR38" i="5"/>
  <c r="AU38" i="5" s="1"/>
  <c r="AR39" i="5"/>
  <c r="AU39" i="5" s="1"/>
  <c r="AR40" i="5"/>
  <c r="AU40" i="5" s="1"/>
  <c r="AR41" i="5"/>
  <c r="AU41" i="5"/>
  <c r="D42" i="5"/>
  <c r="E34" i="5" s="1"/>
  <c r="G42" i="5"/>
  <c r="H34" i="5" s="1"/>
  <c r="J42" i="5"/>
  <c r="K34" i="5" s="1"/>
  <c r="M42" i="5"/>
  <c r="N34" i="5"/>
  <c r="P42" i="5"/>
  <c r="Q34" i="5" s="1"/>
  <c r="S42" i="5"/>
  <c r="T34" i="5" s="1"/>
  <c r="V42" i="5"/>
  <c r="W34" i="5" s="1"/>
  <c r="Y42" i="5"/>
  <c r="Y74" i="5" s="1"/>
  <c r="Z34" i="5"/>
  <c r="AB42" i="5"/>
  <c r="AE42" i="5"/>
  <c r="AF34" i="5" s="1"/>
  <c r="AH42" i="5"/>
  <c r="AI34" i="5" s="1"/>
  <c r="AK42" i="5"/>
  <c r="AL34" i="5"/>
  <c r="AR45" i="5"/>
  <c r="AU45" i="5"/>
  <c r="AU53" i="5" s="1"/>
  <c r="AV45" i="5" s="1"/>
  <c r="AR46" i="5"/>
  <c r="AU46" i="5"/>
  <c r="AR47" i="5"/>
  <c r="AU47" i="5"/>
  <c r="AR48" i="5"/>
  <c r="AU48" i="5" s="1"/>
  <c r="AR49" i="5"/>
  <c r="AU49" i="5"/>
  <c r="AR50" i="5"/>
  <c r="AU50" i="5"/>
  <c r="AR51" i="5"/>
  <c r="AU51" i="5"/>
  <c r="AR52" i="5"/>
  <c r="AU52" i="5" s="1"/>
  <c r="D53" i="5"/>
  <c r="E45" i="5"/>
  <c r="G53" i="5"/>
  <c r="H45" i="5"/>
  <c r="J53" i="5"/>
  <c r="K45" i="5"/>
  <c r="M53" i="5"/>
  <c r="N45" i="5" s="1"/>
  <c r="P53" i="5"/>
  <c r="Q45" i="5"/>
  <c r="S53" i="5"/>
  <c r="T45" i="5"/>
  <c r="V53" i="5"/>
  <c r="W45" i="5" s="1"/>
  <c r="Y53" i="5"/>
  <c r="Z45" i="5"/>
  <c r="AB53" i="5"/>
  <c r="AC45" i="5" s="1"/>
  <c r="AE53" i="5"/>
  <c r="AF45" i="5" s="1"/>
  <c r="AH53" i="5"/>
  <c r="AI45" i="5" s="1"/>
  <c r="AK53" i="5"/>
  <c r="AL45" i="5"/>
  <c r="AR55" i="5"/>
  <c r="AU55" i="5" s="1"/>
  <c r="AR56" i="5"/>
  <c r="AU56" i="5"/>
  <c r="AR57" i="5"/>
  <c r="AU57" i="5" s="1"/>
  <c r="AR58" i="5"/>
  <c r="AU58" i="5"/>
  <c r="AR59" i="5"/>
  <c r="AU59" i="5"/>
  <c r="AR60" i="5"/>
  <c r="AU60" i="5"/>
  <c r="AR61" i="5"/>
  <c r="AU61" i="5" s="1"/>
  <c r="AR62" i="5"/>
  <c r="AU62" i="5"/>
  <c r="D63" i="5"/>
  <c r="G63" i="5"/>
  <c r="H55" i="5" s="1"/>
  <c r="J63" i="5"/>
  <c r="J74" i="5" s="1"/>
  <c r="K55" i="5"/>
  <c r="M63" i="5"/>
  <c r="N55" i="5" s="1"/>
  <c r="P63" i="5"/>
  <c r="P74" i="5" s="1"/>
  <c r="S63" i="5"/>
  <c r="T55" i="5" s="1"/>
  <c r="V63" i="5"/>
  <c r="V74" i="5" s="1"/>
  <c r="W55" i="5"/>
  <c r="Y63" i="5"/>
  <c r="Z55" i="5" s="1"/>
  <c r="AB63" i="5"/>
  <c r="AB74" i="5" s="1"/>
  <c r="AE63" i="5"/>
  <c r="AF55" i="5" s="1"/>
  <c r="AH63" i="5"/>
  <c r="AH74" i="5" s="1"/>
  <c r="AI55" i="5"/>
  <c r="AK63" i="5"/>
  <c r="AL55" i="5" s="1"/>
  <c r="AR66" i="5"/>
  <c r="AU66" i="5"/>
  <c r="AR67" i="5"/>
  <c r="AU67" i="5"/>
  <c r="AR68" i="5"/>
  <c r="AU68" i="5"/>
  <c r="AR69" i="5"/>
  <c r="AU69" i="5" s="1"/>
  <c r="AU72" i="5" s="1"/>
  <c r="AV66" i="5" s="1"/>
  <c r="AR70" i="5"/>
  <c r="AU70" i="5"/>
  <c r="AR71" i="5"/>
  <c r="AU71" i="5"/>
  <c r="D72" i="5"/>
  <c r="E66" i="5"/>
  <c r="G72" i="5"/>
  <c r="H66" i="5" s="1"/>
  <c r="J72" i="5"/>
  <c r="K66" i="5"/>
  <c r="M72" i="5"/>
  <c r="N66" i="5"/>
  <c r="P72" i="5"/>
  <c r="Q66" i="5"/>
  <c r="S72" i="5"/>
  <c r="T66" i="5" s="1"/>
  <c r="V72" i="5"/>
  <c r="W66" i="5"/>
  <c r="Y72" i="5"/>
  <c r="Z66" i="5"/>
  <c r="AB72" i="5"/>
  <c r="AE72" i="5"/>
  <c r="AF66" i="5"/>
  <c r="AH72" i="5"/>
  <c r="AI66" i="5"/>
  <c r="AK72" i="5"/>
  <c r="AL66" i="5" s="1"/>
  <c r="J81" i="5"/>
  <c r="P81" i="5"/>
  <c r="S81" i="5"/>
  <c r="AK81" i="5"/>
  <c r="P83" i="5"/>
  <c r="P86" i="5" s="1"/>
  <c r="V83" i="5"/>
  <c r="V86" i="5" s="1"/>
  <c r="AR91" i="5"/>
  <c r="AU91" i="5"/>
  <c r="AR94" i="5"/>
  <c r="AU94" i="5"/>
  <c r="AR96" i="5"/>
  <c r="AU96" i="5" s="1"/>
  <c r="AR102" i="5"/>
  <c r="AU102" i="5" s="1"/>
  <c r="AR103" i="5"/>
  <c r="AU103" i="5"/>
  <c r="AR104" i="5"/>
  <c r="AU104" i="5"/>
  <c r="AR105" i="5"/>
  <c r="AU105" i="5" s="1"/>
  <c r="D106" i="5"/>
  <c r="G102" i="5" s="1"/>
  <c r="G106" i="5" s="1"/>
  <c r="J102" i="5" s="1"/>
  <c r="J106" i="5" s="1"/>
  <c r="M102" i="5" s="1"/>
  <c r="M106" i="5" s="1"/>
  <c r="P102" i="5" s="1"/>
  <c r="P106" i="5" s="1"/>
  <c r="S102" i="5" s="1"/>
  <c r="S106" i="5" s="1"/>
  <c r="V102" i="5" s="1"/>
  <c r="V106" i="5" s="1"/>
  <c r="Y102" i="5" s="1"/>
  <c r="Y106" i="5" s="1"/>
  <c r="AB102" i="5" s="1"/>
  <c r="AB106" i="5" s="1"/>
  <c r="AE102" i="5" s="1"/>
  <c r="AE106" i="5" s="1"/>
  <c r="AH102" i="5" s="1"/>
  <c r="AH106" i="5" s="1"/>
  <c r="AK102" i="5" s="1"/>
  <c r="AK106" i="5" s="1"/>
  <c r="E55" i="5"/>
  <c r="E24" i="5"/>
  <c r="J3" i="5"/>
  <c r="M3" i="5" s="1"/>
  <c r="P3" i="5" s="1"/>
  <c r="S3" i="5" s="1"/>
  <c r="V3" i="5" s="1"/>
  <c r="Y3" i="5" s="1"/>
  <c r="AB3" i="5" s="1"/>
  <c r="AE3" i="5" s="1"/>
  <c r="AH3" i="5" s="1"/>
  <c r="AK3" i="5" s="1"/>
  <c r="AR3" i="5" s="1"/>
  <c r="AU3" i="5" s="1"/>
  <c r="AB81" i="5"/>
  <c r="AB83" i="5"/>
  <c r="AB86" i="5" s="1"/>
  <c r="AR42" i="5"/>
  <c r="AS34" i="5" s="1"/>
  <c r="AC66" i="5"/>
  <c r="D74" i="5"/>
  <c r="C5" i="8" s="1"/>
  <c r="AH83" i="5"/>
  <c r="AH98" i="5" s="1"/>
  <c r="J83" i="5"/>
  <c r="J86" i="5" s="1"/>
  <c r="B7" i="8"/>
  <c r="B14" i="8"/>
  <c r="AE83" i="5"/>
  <c r="AE86" i="5" s="1"/>
  <c r="AE81" i="5"/>
  <c r="G74" i="5"/>
  <c r="C6" i="8" s="1"/>
  <c r="AR22" i="5"/>
  <c r="AS14" i="5" s="1"/>
  <c r="AK83" i="5"/>
  <c r="AK98" i="5" s="1"/>
  <c r="M83" i="5"/>
  <c r="M98" i="5" s="1"/>
  <c r="B13" i="8"/>
  <c r="V81" i="5"/>
  <c r="D82" i="5"/>
  <c r="J98" i="5"/>
  <c r="AC34" i="5"/>
  <c r="P98" i="5"/>
  <c r="Q55" i="5"/>
  <c r="AU26" i="5"/>
  <c r="K14" i="5"/>
  <c r="Z14" i="5"/>
  <c r="G83" i="5"/>
  <c r="G86" i="5" s="1"/>
  <c r="S74" i="5"/>
  <c r="S82" i="5" s="1"/>
  <c r="AR106" i="5"/>
  <c r="AU106" i="5" s="1"/>
  <c r="G98" i="5"/>
  <c r="C9" i="8" l="1"/>
  <c r="P82" i="5"/>
  <c r="P76" i="5"/>
  <c r="AH82" i="5"/>
  <c r="C15" i="8"/>
  <c r="AH76" i="5"/>
  <c r="D11" i="8"/>
  <c r="D86" i="5"/>
  <c r="D85" i="5"/>
  <c r="D98" i="5"/>
  <c r="AU11" i="5"/>
  <c r="AU63" i="5"/>
  <c r="Y76" i="5"/>
  <c r="C12" i="8"/>
  <c r="Y82" i="5"/>
  <c r="D6" i="8"/>
  <c r="AB82" i="5"/>
  <c r="AB76" i="5"/>
  <c r="C13" i="8"/>
  <c r="C7" i="8"/>
  <c r="D7" i="8" s="1"/>
  <c r="J82" i="5"/>
  <c r="J76" i="5"/>
  <c r="D9" i="8"/>
  <c r="Y98" i="5"/>
  <c r="Y86" i="5"/>
  <c r="Y85" i="5"/>
  <c r="D13" i="8"/>
  <c r="AU42" i="5"/>
  <c r="AV34" i="5" s="1"/>
  <c r="AU22" i="5"/>
  <c r="AV14" i="5" s="1"/>
  <c r="V76" i="5"/>
  <c r="V82" i="5"/>
  <c r="C11" i="8"/>
  <c r="V85" i="5"/>
  <c r="M76" i="5"/>
  <c r="S76" i="5"/>
  <c r="AK74" i="5"/>
  <c r="AR63" i="5"/>
  <c r="AE98" i="5"/>
  <c r="B12" i="8"/>
  <c r="D12" i="8" s="1"/>
  <c r="V98" i="5"/>
  <c r="AC55" i="5"/>
  <c r="AU24" i="5"/>
  <c r="AU32" i="5" s="1"/>
  <c r="AV24" i="5" s="1"/>
  <c r="D81" i="5"/>
  <c r="AH86" i="5"/>
  <c r="C10" i="8"/>
  <c r="D10" i="8" s="1"/>
  <c r="AR53" i="5"/>
  <c r="AS45" i="5" s="1"/>
  <c r="AH85" i="5"/>
  <c r="G81" i="5"/>
  <c r="M74" i="5"/>
  <c r="G76" i="5"/>
  <c r="G82" i="5"/>
  <c r="B15" i="8"/>
  <c r="D15" i="8" s="1"/>
  <c r="AR72" i="5"/>
  <c r="AS66" i="5" s="1"/>
  <c r="M85" i="5"/>
  <c r="AK85" i="5"/>
  <c r="P85" i="5"/>
  <c r="AB85" i="5"/>
  <c r="AB98" i="5"/>
  <c r="AE74" i="5"/>
  <c r="D76" i="5"/>
  <c r="G85" i="5"/>
  <c r="AE85" i="5"/>
  <c r="AR11" i="5"/>
  <c r="S83" i="5"/>
  <c r="AE76" i="5" l="1"/>
  <c r="AE82" i="5"/>
  <c r="C14" i="8"/>
  <c r="D14" i="8" s="1"/>
  <c r="AS55" i="5"/>
  <c r="AR74" i="5"/>
  <c r="AR82" i="5" s="1"/>
  <c r="AU74" i="5"/>
  <c r="AU82" i="5" s="1"/>
  <c r="AV55" i="5"/>
  <c r="S86" i="5"/>
  <c r="S85" i="5"/>
  <c r="S98" i="5"/>
  <c r="AU81" i="5"/>
  <c r="AU83" i="5"/>
  <c r="C16" i="8"/>
  <c r="D16" i="8" s="1"/>
  <c r="AK76" i="5"/>
  <c r="AK82" i="5"/>
  <c r="M82" i="5"/>
  <c r="C8" i="8"/>
  <c r="D8" i="8" s="1"/>
  <c r="AR81" i="5"/>
  <c r="AR83" i="5"/>
  <c r="AR76" i="5"/>
  <c r="AR86" i="5" l="1"/>
  <c r="AR85" i="5"/>
  <c r="AR98" i="5"/>
  <c r="AU76" i="5"/>
  <c r="AU86" i="5"/>
  <c r="AU98" i="5"/>
  <c r="AU85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D91" authorId="0" shapeId="0" xr:uid="{833811AA-E91D-490F-B7CF-3A6A9F75C74A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G91" authorId="0" shapeId="0" xr:uid="{418B7EC1-6799-4FF6-98EA-C0AE1B967C64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J91" authorId="0" shapeId="0" xr:uid="{DD7BD2B9-1503-4E06-B761-A894DFA8EF0A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M91" authorId="0" shapeId="0" xr:uid="{1E4F37B0-6A3F-49F3-AA30-1C75427E9FC2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P91" authorId="0" shapeId="0" xr:uid="{72A1D86E-AE14-48E7-BDEA-8A91D8971994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S91" authorId="0" shapeId="0" xr:uid="{E9F96701-07B5-4CBD-939D-E8D2AADC65D1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V91" authorId="0" shapeId="0" xr:uid="{D22E66F6-3127-45EE-A5D3-17B0FB7D8B84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Y91" authorId="0" shapeId="0" xr:uid="{104C507C-8EE9-4734-94C0-DD6592109DCC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AB91" authorId="0" shapeId="0" xr:uid="{7C4A8030-2343-452D-8CCB-F67BE37558D7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AE91" authorId="0" shapeId="0" xr:uid="{71207575-136E-4EE3-B63E-33933AF8DB7B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AH91" authorId="0" shapeId="0" xr:uid="{57FFDC8F-7A91-49C8-8466-56F29BC7FA26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AK91" authorId="0" shapeId="0" xr:uid="{ABF5933C-33DA-4718-83B2-0C4B15E21FEA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AR91" authorId="0" shapeId="0" xr:uid="{FF0DBB4A-B429-4DA9-B8E2-EA18CECEBC0A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AU91" authorId="0" shapeId="0" xr:uid="{75C96100-BFF8-4CEC-8C9B-87DE10ECF40A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E103" authorId="0" shapeId="0" xr:uid="{4D7A2811-C7B3-4DCE-9297-8A4BFB52EB0C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H103" authorId="0" shapeId="0" xr:uid="{2A85B762-64E5-4780-8B8A-1A5CDA292824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K103" authorId="0" shapeId="0" xr:uid="{9FA5EB0A-9128-4D8C-ABA3-15CAB4F8B518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N103" authorId="0" shapeId="0" xr:uid="{98489238-31CC-425A-B5A2-908C7947F849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Q103" authorId="0" shapeId="0" xr:uid="{AB6130D1-FCDE-4E28-82EE-C9764CBB4C96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T103" authorId="0" shapeId="0" xr:uid="{181BF965-1024-4849-B148-0F269645DA99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W103" authorId="0" shapeId="0" xr:uid="{99500E7A-517A-472D-AAFE-9FD5EC07471D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Z103" authorId="0" shapeId="0" xr:uid="{80F9251E-E7D5-4DDF-A264-3BBB6D7A105E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AC103" authorId="0" shapeId="0" xr:uid="{995D8B4E-8757-443F-9382-E344CFBB49C4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AF103" authorId="0" shapeId="0" xr:uid="{6BAF6CAE-21AC-4684-B3BF-5496E2268901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AI103" authorId="0" shapeId="0" xr:uid="{6B710DB1-3B40-400A-A5B6-549B12D58ECB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AL103" authorId="0" shapeId="0" xr:uid="{BA8BB52F-E8DF-4A47-A4BD-30EB7C30BAF9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E104" authorId="0" shapeId="0" xr:uid="{43BB95D6-CBD1-4ADD-BBC2-E4626996C44E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H104" authorId="0" shapeId="0" xr:uid="{3B9E2324-39CE-443A-881F-6C5D3FC54444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K104" authorId="0" shapeId="0" xr:uid="{942E7416-7E1F-40F1-A0E9-41DD981E11F1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N104" authorId="0" shapeId="0" xr:uid="{EA52AE63-A65F-4EB5-A7B0-CD52594EA2DE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Q104" authorId="0" shapeId="0" xr:uid="{23754B42-F2A2-4177-B5E3-1F8E0F3A655E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T104" authorId="0" shapeId="0" xr:uid="{9CAD8770-D1F4-4EF2-991E-A977B010C0B3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W104" authorId="0" shapeId="0" xr:uid="{49FC8FA7-DA50-4C0F-98B9-46DBC8C3B466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Z104" authorId="0" shapeId="0" xr:uid="{2EE59A6E-01D1-4FE6-B2EE-F6BCEF2FF93A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AC104" authorId="0" shapeId="0" xr:uid="{CE09ED3B-40E2-42DB-8AEA-27F4168E3267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AF104" authorId="0" shapeId="0" xr:uid="{B5599F76-D00F-431D-ABCA-012CC5E152BC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AI104" authorId="0" shapeId="0" xr:uid="{5E4D37C5-E4BF-463D-B07D-29CD61ECC56C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AL104" authorId="0" shapeId="0" xr:uid="{38B4B1E3-E6B0-4590-8577-BEB12A913C1D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E105" authorId="0" shapeId="0" xr:uid="{C8324CFC-EEC8-4DB6-8A2A-85473FB49C7A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H105" authorId="0" shapeId="0" xr:uid="{341BEE1C-89A3-4383-88F4-3179282E8232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K105" authorId="0" shapeId="0" xr:uid="{B14B203B-9A35-4BA7-BD85-D43510BC3DFF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N105" authorId="0" shapeId="0" xr:uid="{0C6608B9-9940-4460-AF02-4C76C4F0D498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Q105" authorId="0" shapeId="0" xr:uid="{E87D6F5D-5A6C-4F58-9997-0B5F0557D0EF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T105" authorId="0" shapeId="0" xr:uid="{D3831FE6-F4B4-4866-B8C5-A05549924DE5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W105" authorId="0" shapeId="0" xr:uid="{53681BB4-B001-40EE-9555-F5DACEBB7D55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Z105" authorId="0" shapeId="0" xr:uid="{4F42CCB6-37AF-4C08-92B5-C6DF3BD4F8F2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AC105" authorId="0" shapeId="0" xr:uid="{0A20E887-D0D8-4446-A45F-941E2B9AB8CD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AF105" authorId="0" shapeId="0" xr:uid="{3E658733-1BDD-4C78-8F11-E9FF99E48A9A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AI105" authorId="0" shapeId="0" xr:uid="{A487297F-198E-4D50-9D28-3946ED579F34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AL105" authorId="0" shapeId="0" xr:uid="{74084E7C-868A-4B61-AFF4-FE6D970CEEFB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sharedStrings.xml><?xml version="1.0" encoding="utf-8"?>
<sst xmlns="http://schemas.openxmlformats.org/spreadsheetml/2006/main" count="406" uniqueCount="99">
  <si>
    <t>Total</t>
  </si>
  <si>
    <t>Despesas por Grupo</t>
  </si>
  <si>
    <t>Percentual 
despesa total</t>
  </si>
  <si>
    <t>Total Grupo 1:</t>
  </si>
  <si>
    <t>Total Grupo 2:</t>
  </si>
  <si>
    <t>Total Grupo 3:</t>
  </si>
  <si>
    <t>Combustível</t>
  </si>
  <si>
    <t>Estacionamentos</t>
  </si>
  <si>
    <t>Outros 1 -</t>
  </si>
  <si>
    <t>Total Grupo 4:</t>
  </si>
  <si>
    <t>Academia / Esporte</t>
  </si>
  <si>
    <t>Telefone Celular</t>
  </si>
  <si>
    <t>Festas</t>
  </si>
  <si>
    <t>Total Despesas por Grupos:</t>
  </si>
  <si>
    <t>Disponível final do mês:</t>
  </si>
  <si>
    <t>Observações automáticas 1:</t>
  </si>
  <si>
    <t>Percentual estabelecido:</t>
  </si>
  <si>
    <t>Digitar o valor manual:</t>
  </si>
  <si>
    <t>Valor aplicado no mês - Manual</t>
  </si>
  <si>
    <t>Valor aplicado - R$</t>
  </si>
  <si>
    <t>Observações automáticas 2:</t>
  </si>
  <si>
    <t>Saldo Anterior</t>
  </si>
  <si>
    <t>Aplicação (Manual)</t>
  </si>
  <si>
    <t>Resgate (Manual)</t>
  </si>
  <si>
    <t>Rendimento (Manual)</t>
  </si>
  <si>
    <t>Saldo Final</t>
  </si>
  <si>
    <t>Discriminação dos itens</t>
  </si>
  <si>
    <t>Diferença - Receitas X Despesas</t>
  </si>
  <si>
    <t>Viagens (Hospedagem, passagem, etc)</t>
  </si>
  <si>
    <t>Saldo Inicial (Manual)</t>
  </si>
  <si>
    <t>Receitas versus Despesas</t>
  </si>
  <si>
    <t>Resumo do Mês</t>
  </si>
  <si>
    <t>Digitar o valor manual: Aplicação</t>
  </si>
  <si>
    <t>Soma Receitas</t>
  </si>
  <si>
    <t>Soma Despesas</t>
  </si>
  <si>
    <t>Roupas e acessórios</t>
  </si>
  <si>
    <t xml:space="preserve">Internet / Comunicação </t>
  </si>
  <si>
    <t>Cinema</t>
  </si>
  <si>
    <t>Mesadas</t>
  </si>
  <si>
    <t>Bolsa de Estágio</t>
  </si>
  <si>
    <t xml:space="preserve">Salão de Beleza </t>
  </si>
  <si>
    <t>Barzinhos</t>
  </si>
  <si>
    <t>Shopping</t>
  </si>
  <si>
    <t>Lanches / Lanchonetes</t>
  </si>
  <si>
    <t xml:space="preserve">Restaurantes </t>
  </si>
  <si>
    <t>Presentes</t>
  </si>
  <si>
    <t xml:space="preserve">Outros 1 - </t>
  </si>
  <si>
    <t>Ônibus / Metrô</t>
  </si>
  <si>
    <t>Táxi</t>
  </si>
  <si>
    <t>Extras 1</t>
  </si>
  <si>
    <t>Extras 2</t>
  </si>
  <si>
    <t>Total Grupo 5:</t>
  </si>
  <si>
    <t>6) Outras Despesas / Variáveis</t>
  </si>
  <si>
    <t>Xerox / Impressões</t>
  </si>
  <si>
    <t>Encadernação</t>
  </si>
  <si>
    <t>Material de Papelaria</t>
  </si>
  <si>
    <t>Livros</t>
  </si>
  <si>
    <t>1) Despesas Pessoais</t>
  </si>
  <si>
    <t>2) Despesas escolares / estudantis</t>
  </si>
  <si>
    <t>3) Alimentação fora de casa</t>
  </si>
  <si>
    <t>4) Transporte</t>
  </si>
  <si>
    <t>5) Lazer</t>
  </si>
  <si>
    <t>Percentual automático / Observação</t>
  </si>
  <si>
    <t>Resumo Aplicação / Reserva</t>
  </si>
  <si>
    <t>R$</t>
  </si>
  <si>
    <t>Resumo Aplicação / Economias</t>
  </si>
  <si>
    <t>Total Grupo 6:</t>
  </si>
  <si>
    <t>Caro usuário,</t>
  </si>
  <si>
    <t>Ficaremos gratos pela sua ajuda com sugestões e comentários</t>
  </si>
  <si>
    <t>através do e-mail contato@markcontabil.com.br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</si>
  <si>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</si>
  <si>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</si>
  <si>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</si>
  <si>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</si>
  <si>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</si>
  <si>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</si>
  <si>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</si>
  <si>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</si>
  <si>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</si>
  <si>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</si>
  <si>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</si>
  <si>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</si>
  <si>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Gráficos Comparativos</t>
  </si>
  <si>
    <t xml:space="preserve">Essa planilha foi feita para ajudar no seu Controle Financeiro. </t>
  </si>
  <si>
    <t>Total Ano</t>
  </si>
  <si>
    <t>Média Ano</t>
  </si>
  <si>
    <t>Resumo do Ano</t>
  </si>
  <si>
    <t>Resumo Média Ano</t>
  </si>
  <si>
    <t>Meses</t>
  </si>
  <si>
    <t>Receitas</t>
  </si>
  <si>
    <t>Despesas</t>
  </si>
  <si>
    <t>Diferença</t>
  </si>
  <si>
    <t>Mês Janeiro a Dezembro</t>
  </si>
  <si>
    <t>Seu Nome</t>
  </si>
  <si>
    <t>Cursos</t>
  </si>
  <si>
    <t>Total Receitas:</t>
  </si>
  <si>
    <t>Meta de economia mensal - Manual  ( Sugestão: mínimo 20% )</t>
  </si>
  <si>
    <t>Controle 2026</t>
  </si>
  <si>
    <t>Planilha com Gráficos Comparativos - Ano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</si>
</sst>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R$ &quot;* #,##0.00_);_(&quot;R$ &quot;* \(#,##0.00\);_(&quot;R$ &quot;* &quot;-&quot;??_);_(@_)"/>
    <numFmt numFmtId="165" formatCode="_-&quot;R$ &quot;\ * #,##0.00_-;_-&quot;R$ &quot;\ * #,##0.00\-;_-&quot;R$ &quot;\ * &quot;-&quot;??_-;_-@_-"/>
  </numFmts>
  <fonts count="41" x14ac:knownFonts="1">
    <font>
      <sz val="10"/>
      <name val="Arial"/>
    </font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b/>
      <sz val="12"/>
      <color indexed="12"/>
      <name val="Arial"/>
      <family val="2"/>
    </font>
    <font>
      <b/>
      <sz val="10"/>
      <color indexed="12"/>
      <name val="Arial"/>
      <family val="2"/>
    </font>
    <font>
      <sz val="24"/>
      <name val="Arial"/>
      <family val="2"/>
    </font>
    <font>
      <sz val="8.5"/>
      <name val="Arial"/>
      <family val="2"/>
    </font>
    <font>
      <sz val="8.5"/>
      <color indexed="10"/>
      <name val="Arial"/>
      <family val="2"/>
    </font>
    <font>
      <b/>
      <sz val="8"/>
      <color indexed="81"/>
      <name val="Tahoma"/>
      <family val="2"/>
    </font>
    <font>
      <b/>
      <sz val="11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8"/>
      <name val="Arial"/>
      <family val="2"/>
    </font>
    <font>
      <b/>
      <u/>
      <sz val="10"/>
      <color indexed="12"/>
      <name val="Arial"/>
      <family val="2"/>
    </font>
    <font>
      <sz val="14"/>
      <name val="Colonna MT"/>
      <family val="5"/>
    </font>
    <font>
      <b/>
      <sz val="8"/>
      <color indexed="12"/>
      <name val="Arial"/>
      <family val="2"/>
    </font>
    <font>
      <b/>
      <sz val="10"/>
      <color indexed="9"/>
      <name val="Arial"/>
      <family val="2"/>
    </font>
    <font>
      <sz val="10"/>
      <color indexed="9"/>
      <name val="Arial"/>
      <family val="2"/>
    </font>
    <font>
      <b/>
      <u/>
      <sz val="10"/>
      <name val="Arial"/>
      <family val="2"/>
    </font>
    <font>
      <sz val="10"/>
      <color rgb="FFFF0000"/>
      <name val="Arial"/>
      <family val="2"/>
    </font>
    <font>
      <sz val="10"/>
      <color theme="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9933"/>
        <bgColor indexed="64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6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8" fillId="7" borderId="1" applyNumberFormat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22" borderId="4" applyNumberFormat="0" applyFont="0" applyAlignment="0" applyProtection="0"/>
    <xf numFmtId="9" fontId="1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1" fillId="16" borderId="5" applyNumberForma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</cellStyleXfs>
  <cellXfs count="292">
    <xf numFmtId="0" fontId="0" fillId="0" borderId="0" xfId="0"/>
    <xf numFmtId="164" fontId="10" fillId="0" borderId="0" xfId="31" applyFont="1" applyFill="1" applyBorder="1" applyAlignment="1" applyProtection="1">
      <alignment horizontal="center" vertical="center"/>
    </xf>
    <xf numFmtId="164" fontId="10" fillId="0" borderId="0" xfId="31" applyFont="1" applyFill="1" applyBorder="1" applyAlignment="1" applyProtection="1">
      <alignment vertical="center"/>
    </xf>
    <xf numFmtId="164" fontId="10" fillId="0" borderId="10" xfId="31" applyFont="1" applyFill="1" applyBorder="1" applyAlignment="1" applyProtection="1">
      <alignment horizontal="center" vertical="center"/>
    </xf>
    <xf numFmtId="164" fontId="10" fillId="0" borderId="11" xfId="31" applyFont="1" applyFill="1" applyBorder="1" applyAlignment="1" applyProtection="1">
      <alignment horizontal="center" vertical="center"/>
      <protection locked="0"/>
    </xf>
    <xf numFmtId="164" fontId="10" fillId="0" borderId="12" xfId="31" applyFont="1" applyFill="1" applyBorder="1" applyAlignment="1" applyProtection="1">
      <alignment horizontal="center" vertical="center"/>
    </xf>
    <xf numFmtId="164" fontId="10" fillId="0" borderId="11" xfId="31" applyFont="1" applyFill="1" applyBorder="1" applyAlignment="1" applyProtection="1">
      <alignment vertical="center"/>
    </xf>
    <xf numFmtId="164" fontId="10" fillId="0" borderId="11" xfId="31" applyFont="1" applyFill="1" applyBorder="1" applyAlignment="1" applyProtection="1">
      <alignment horizontal="center" vertical="center"/>
    </xf>
    <xf numFmtId="164" fontId="10" fillId="0" borderId="12" xfId="31" applyFont="1" applyFill="1" applyBorder="1" applyAlignment="1" applyProtection="1">
      <alignment vertical="center"/>
    </xf>
    <xf numFmtId="164" fontId="20" fillId="0" borderId="13" xfId="31" applyFont="1" applyFill="1" applyBorder="1" applyAlignment="1" applyProtection="1">
      <alignment vertical="center"/>
      <protection locked="0"/>
    </xf>
    <xf numFmtId="164" fontId="20" fillId="0" borderId="11" xfId="31" applyFont="1" applyFill="1" applyBorder="1" applyAlignment="1" applyProtection="1">
      <alignment horizontal="center" vertical="center"/>
      <protection locked="0"/>
    </xf>
    <xf numFmtId="164" fontId="20" fillId="0" borderId="11" xfId="31" applyFont="1" applyFill="1" applyBorder="1" applyAlignment="1" applyProtection="1">
      <alignment vertical="center"/>
      <protection hidden="1"/>
    </xf>
    <xf numFmtId="164" fontId="10" fillId="0" borderId="14" xfId="31" applyFont="1" applyFill="1" applyBorder="1" applyAlignment="1" applyProtection="1">
      <alignment horizontal="center" vertical="center"/>
    </xf>
    <xf numFmtId="164" fontId="10" fillId="0" borderId="15" xfId="31" applyFont="1" applyFill="1" applyBorder="1" applyAlignment="1" applyProtection="1">
      <alignment horizontal="center" vertical="center"/>
    </xf>
    <xf numFmtId="164" fontId="20" fillId="0" borderId="16" xfId="31" applyFont="1" applyFill="1" applyBorder="1" applyAlignment="1" applyProtection="1">
      <alignment vertical="center"/>
      <protection locked="0"/>
    </xf>
    <xf numFmtId="164" fontId="20" fillId="0" borderId="17" xfId="31" applyFont="1" applyFill="1" applyBorder="1" applyAlignment="1" applyProtection="1">
      <alignment horizontal="center" vertical="center"/>
      <protection locked="0"/>
    </xf>
    <xf numFmtId="164" fontId="20" fillId="0" borderId="17" xfId="31" applyFont="1" applyFill="1" applyBorder="1" applyAlignment="1" applyProtection="1">
      <alignment vertical="center"/>
      <protection hidden="1"/>
    </xf>
    <xf numFmtId="164" fontId="10" fillId="0" borderId="17" xfId="31" applyFont="1" applyFill="1" applyBorder="1" applyAlignment="1" applyProtection="1">
      <alignment horizontal="center" vertical="center"/>
      <protection locked="0"/>
    </xf>
    <xf numFmtId="164" fontId="10" fillId="0" borderId="15" xfId="31" applyFont="1" applyFill="1" applyBorder="1" applyAlignment="1" applyProtection="1">
      <alignment vertical="center"/>
      <protection locked="0"/>
    </xf>
    <xf numFmtId="164" fontId="10" fillId="0" borderId="18" xfId="31" applyFont="1" applyFill="1" applyBorder="1" applyAlignment="1" applyProtection="1">
      <alignment vertical="center"/>
      <protection locked="0"/>
    </xf>
    <xf numFmtId="164" fontId="26" fillId="0" borderId="19" xfId="31" applyFont="1" applyFill="1" applyBorder="1" applyAlignment="1" applyProtection="1">
      <alignment horizontal="center" vertical="center"/>
      <protection hidden="1"/>
    </xf>
    <xf numFmtId="164" fontId="20" fillId="0" borderId="13" xfId="31" applyFont="1" applyFill="1" applyBorder="1" applyAlignment="1" applyProtection="1">
      <alignment horizontal="center" vertical="center"/>
    </xf>
    <xf numFmtId="164" fontId="20" fillId="0" borderId="20" xfId="31" applyFont="1" applyFill="1" applyBorder="1" applyAlignment="1" applyProtection="1">
      <alignment horizontal="center" vertical="center"/>
    </xf>
    <xf numFmtId="0" fontId="0" fillId="0" borderId="0" xfId="0" applyProtection="1">
      <protection hidden="1"/>
    </xf>
    <xf numFmtId="0" fontId="10" fillId="0" borderId="0" xfId="0" applyFont="1" applyProtection="1">
      <protection hidden="1"/>
    </xf>
    <xf numFmtId="0" fontId="34" fillId="0" borderId="0" xfId="0" applyFont="1" applyAlignment="1" applyProtection="1">
      <alignment horizontal="center" vertical="center"/>
      <protection hidden="1"/>
    </xf>
    <xf numFmtId="164" fontId="20" fillId="0" borderId="13" xfId="31" applyFont="1" applyFill="1" applyBorder="1" applyAlignment="1" applyProtection="1">
      <alignment vertical="center"/>
      <protection hidden="1"/>
    </xf>
    <xf numFmtId="164" fontId="20" fillId="0" borderId="16" xfId="31" applyFont="1" applyFill="1" applyBorder="1" applyAlignment="1" applyProtection="1">
      <alignment vertical="center"/>
      <protection hidden="1"/>
    </xf>
    <xf numFmtId="164" fontId="10" fillId="0" borderId="21" xfId="31" applyFont="1" applyFill="1" applyBorder="1" applyAlignment="1" applyProtection="1">
      <alignment vertical="center"/>
      <protection locked="0"/>
    </xf>
    <xf numFmtId="164" fontId="10" fillId="0" borderId="22" xfId="31" applyFont="1" applyFill="1" applyBorder="1" applyAlignment="1" applyProtection="1">
      <alignment vertical="center"/>
      <protection locked="0"/>
    </xf>
    <xf numFmtId="164" fontId="10" fillId="0" borderId="23" xfId="31" applyFont="1" applyFill="1" applyBorder="1" applyAlignment="1" applyProtection="1">
      <alignment vertical="center"/>
      <protection locked="0"/>
    </xf>
    <xf numFmtId="164" fontId="10" fillId="0" borderId="10" xfId="31" applyFont="1" applyFill="1" applyBorder="1" applyAlignment="1" applyProtection="1">
      <alignment vertical="center"/>
      <protection locked="0"/>
    </xf>
    <xf numFmtId="164" fontId="10" fillId="0" borderId="0" xfId="31" applyFont="1" applyFill="1" applyBorder="1" applyAlignment="1" applyProtection="1">
      <alignment vertical="center"/>
      <protection locked="0"/>
    </xf>
    <xf numFmtId="164" fontId="10" fillId="0" borderId="12" xfId="31" applyFont="1" applyFill="1" applyBorder="1" applyAlignment="1" applyProtection="1">
      <alignment vertical="center"/>
      <protection locked="0"/>
    </xf>
    <xf numFmtId="164" fontId="10" fillId="0" borderId="16" xfId="31" applyFont="1" applyFill="1" applyBorder="1" applyAlignment="1" applyProtection="1">
      <alignment vertical="center"/>
      <protection locked="0"/>
    </xf>
    <xf numFmtId="164" fontId="10" fillId="0" borderId="17" xfId="31" applyFont="1" applyFill="1" applyBorder="1" applyAlignment="1" applyProtection="1">
      <alignment vertical="center"/>
      <protection locked="0"/>
    </xf>
    <xf numFmtId="164" fontId="10" fillId="0" borderId="24" xfId="31" applyFont="1" applyFill="1" applyBorder="1" applyAlignment="1" applyProtection="1">
      <alignment vertical="center"/>
      <protection locked="0"/>
    </xf>
    <xf numFmtId="164" fontId="10" fillId="0" borderId="11" xfId="31" applyFont="1" applyFill="1" applyBorder="1" applyAlignment="1" applyProtection="1">
      <alignment vertical="center"/>
      <protection locked="0"/>
    </xf>
    <xf numFmtId="164" fontId="10" fillId="0" borderId="13" xfId="31" applyFont="1" applyFill="1" applyBorder="1" applyAlignment="1" applyProtection="1">
      <alignment vertical="center"/>
      <protection locked="0"/>
    </xf>
    <xf numFmtId="164" fontId="10" fillId="0" borderId="20" xfId="31" applyFont="1" applyFill="1" applyBorder="1" applyAlignment="1" applyProtection="1">
      <alignment vertical="center"/>
      <protection locked="0"/>
    </xf>
    <xf numFmtId="164" fontId="20" fillId="0" borderId="11" xfId="31" applyFont="1" applyFill="1" applyBorder="1" applyAlignment="1" applyProtection="1">
      <alignment vertical="center"/>
    </xf>
    <xf numFmtId="164" fontId="20" fillId="0" borderId="17" xfId="31" applyFont="1" applyFill="1" applyBorder="1" applyAlignment="1" applyProtection="1">
      <alignment vertical="center"/>
    </xf>
    <xf numFmtId="164" fontId="26" fillId="0" borderId="19" xfId="31" applyFont="1" applyFill="1" applyBorder="1" applyAlignment="1" applyProtection="1">
      <alignment horizontal="center" vertical="center"/>
    </xf>
    <xf numFmtId="0" fontId="10" fillId="0" borderId="0" xfId="33" applyAlignment="1">
      <alignment horizontal="center" vertical="center"/>
    </xf>
    <xf numFmtId="0" fontId="37" fillId="0" borderId="0" xfId="33" applyFont="1" applyProtection="1">
      <protection hidden="1"/>
    </xf>
    <xf numFmtId="0" fontId="10" fillId="0" borderId="0" xfId="33" applyProtection="1">
      <protection hidden="1"/>
    </xf>
    <xf numFmtId="0" fontId="10" fillId="0" borderId="12" xfId="33" applyBorder="1" applyProtection="1">
      <protection hidden="1"/>
    </xf>
    <xf numFmtId="0" fontId="10" fillId="0" borderId="0" xfId="33"/>
    <xf numFmtId="0" fontId="37" fillId="23" borderId="0" xfId="33" applyFont="1" applyFill="1" applyAlignment="1" applyProtection="1">
      <alignment horizontal="center"/>
      <protection hidden="1"/>
    </xf>
    <xf numFmtId="0" fontId="37" fillId="23" borderId="0" xfId="33" applyFont="1" applyFill="1" applyProtection="1">
      <protection hidden="1"/>
    </xf>
    <xf numFmtId="164" fontId="37" fillId="23" borderId="0" xfId="32" applyFont="1" applyFill="1" applyBorder="1" applyProtection="1">
      <protection hidden="1"/>
    </xf>
    <xf numFmtId="0" fontId="10" fillId="0" borderId="10" xfId="33" applyBorder="1" applyProtection="1">
      <protection hidden="1"/>
    </xf>
    <xf numFmtId="164" fontId="20" fillId="0" borderId="21" xfId="32" applyFont="1" applyBorder="1" applyAlignment="1" applyProtection="1">
      <alignment vertical="center" wrapText="1"/>
      <protection hidden="1"/>
    </xf>
    <xf numFmtId="164" fontId="20" fillId="0" borderId="22" xfId="32" applyFont="1" applyBorder="1" applyAlignment="1" applyProtection="1">
      <alignment vertical="center" wrapText="1"/>
      <protection hidden="1"/>
    </xf>
    <xf numFmtId="164" fontId="20" fillId="0" borderId="23" xfId="32" applyFont="1" applyBorder="1" applyAlignment="1" applyProtection="1">
      <alignment vertical="center" wrapText="1"/>
      <protection hidden="1"/>
    </xf>
    <xf numFmtId="164" fontId="10" fillId="0" borderId="0" xfId="32" applyFont="1" applyAlignment="1" applyProtection="1">
      <alignment vertical="center"/>
    </xf>
    <xf numFmtId="164" fontId="20" fillId="0" borderId="10" xfId="32" applyFont="1" applyBorder="1" applyAlignment="1" applyProtection="1">
      <alignment vertical="center" wrapText="1"/>
      <protection hidden="1"/>
    </xf>
    <xf numFmtId="164" fontId="20" fillId="0" borderId="0" xfId="32" applyFont="1" applyBorder="1" applyAlignment="1" applyProtection="1">
      <alignment vertical="center" wrapText="1"/>
      <protection hidden="1"/>
    </xf>
    <xf numFmtId="164" fontId="20" fillId="0" borderId="12" xfId="32" applyFont="1" applyBorder="1" applyAlignment="1" applyProtection="1">
      <alignment vertical="center" wrapText="1"/>
      <protection hidden="1"/>
    </xf>
    <xf numFmtId="0" fontId="10" fillId="0" borderId="10" xfId="33" applyBorder="1"/>
    <xf numFmtId="0" fontId="10" fillId="0" borderId="12" xfId="33" applyBorder="1"/>
    <xf numFmtId="0" fontId="10" fillId="0" borderId="16" xfId="33" applyBorder="1"/>
    <xf numFmtId="0" fontId="10" fillId="0" borderId="17" xfId="33" applyBorder="1"/>
    <xf numFmtId="0" fontId="10" fillId="23" borderId="17" xfId="33" applyFill="1" applyBorder="1" applyProtection="1">
      <protection hidden="1"/>
    </xf>
    <xf numFmtId="0" fontId="10" fillId="0" borderId="17" xfId="33" applyBorder="1" applyProtection="1">
      <protection hidden="1"/>
    </xf>
    <xf numFmtId="0" fontId="10" fillId="0" borderId="24" xfId="33" applyBorder="1"/>
    <xf numFmtId="0" fontId="39" fillId="0" borderId="10" xfId="33" applyFont="1" applyBorder="1" applyProtection="1">
      <protection hidden="1"/>
    </xf>
    <xf numFmtId="0" fontId="39" fillId="0" borderId="0" xfId="33" applyFont="1" applyProtection="1">
      <protection hidden="1"/>
    </xf>
    <xf numFmtId="0" fontId="40" fillId="23" borderId="10" xfId="33" applyFont="1" applyFill="1" applyBorder="1" applyProtection="1">
      <protection hidden="1"/>
    </xf>
    <xf numFmtId="0" fontId="40" fillId="23" borderId="0" xfId="33" applyFont="1" applyFill="1" applyAlignment="1" applyProtection="1">
      <alignment horizontal="center"/>
      <protection hidden="1"/>
    </xf>
    <xf numFmtId="0" fontId="40" fillId="23" borderId="0" xfId="33" applyFont="1" applyFill="1" applyProtection="1">
      <protection hidden="1"/>
    </xf>
    <xf numFmtId="164" fontId="40" fillId="23" borderId="0" xfId="32" applyFont="1" applyFill="1" applyBorder="1" applyProtection="1">
      <protection hidden="1"/>
    </xf>
    <xf numFmtId="0" fontId="10" fillId="24" borderId="22" xfId="0" applyFont="1" applyFill="1" applyBorder="1" applyProtection="1">
      <protection hidden="1"/>
    </xf>
    <xf numFmtId="0" fontId="10" fillId="24" borderId="23" xfId="0" applyFont="1" applyFill="1" applyBorder="1" applyProtection="1">
      <protection hidden="1"/>
    </xf>
    <xf numFmtId="0" fontId="10" fillId="24" borderId="0" xfId="0" applyFont="1" applyFill="1" applyAlignment="1" applyProtection="1">
      <alignment horizontal="left"/>
      <protection hidden="1"/>
    </xf>
    <xf numFmtId="0" fontId="10" fillId="24" borderId="0" xfId="0" applyFont="1" applyFill="1" applyProtection="1">
      <protection hidden="1"/>
    </xf>
    <xf numFmtId="0" fontId="10" fillId="24" borderId="12" xfId="0" applyFont="1" applyFill="1" applyBorder="1" applyProtection="1">
      <protection hidden="1"/>
    </xf>
    <xf numFmtId="0" fontId="10" fillId="24" borderId="17" xfId="0" applyFont="1" applyFill="1" applyBorder="1" applyProtection="1">
      <protection hidden="1"/>
    </xf>
    <xf numFmtId="0" fontId="10" fillId="24" borderId="24" xfId="0" applyFont="1" applyFill="1" applyBorder="1" applyProtection="1">
      <protection hidden="1"/>
    </xf>
    <xf numFmtId="0" fontId="21" fillId="24" borderId="21" xfId="0" applyFont="1" applyFill="1" applyBorder="1" applyAlignment="1" applyProtection="1">
      <alignment vertical="center" shrinkToFit="1"/>
      <protection hidden="1"/>
    </xf>
    <xf numFmtId="0" fontId="21" fillId="24" borderId="22" xfId="0" applyFont="1" applyFill="1" applyBorder="1" applyProtection="1">
      <protection hidden="1"/>
    </xf>
    <xf numFmtId="0" fontId="21" fillId="24" borderId="23" xfId="0" applyFont="1" applyFill="1" applyBorder="1" applyProtection="1">
      <protection hidden="1"/>
    </xf>
    <xf numFmtId="0" fontId="21" fillId="24" borderId="10" xfId="0" applyFont="1" applyFill="1" applyBorder="1" applyAlignment="1" applyProtection="1">
      <alignment horizontal="center" vertical="center" shrinkToFit="1"/>
      <protection hidden="1"/>
    </xf>
    <xf numFmtId="0" fontId="21" fillId="24" borderId="0" xfId="0" applyFont="1" applyFill="1" applyAlignment="1" applyProtection="1">
      <alignment horizontal="center" vertical="center" shrinkToFit="1"/>
      <protection hidden="1"/>
    </xf>
    <xf numFmtId="0" fontId="21" fillId="24" borderId="12" xfId="0" applyFont="1" applyFill="1" applyBorder="1" applyAlignment="1" applyProtection="1">
      <alignment horizontal="center" vertical="center" shrinkToFit="1"/>
      <protection hidden="1"/>
    </xf>
    <xf numFmtId="0" fontId="21" fillId="24" borderId="16" xfId="0" applyFont="1" applyFill="1" applyBorder="1" applyAlignment="1" applyProtection="1">
      <alignment horizontal="center" vertical="center" shrinkToFit="1"/>
      <protection hidden="1"/>
    </xf>
    <xf numFmtId="0" fontId="21" fillId="24" borderId="17" xfId="0" applyFont="1" applyFill="1" applyBorder="1" applyAlignment="1" applyProtection="1">
      <alignment horizontal="center" vertical="center" shrinkToFit="1"/>
      <protection hidden="1"/>
    </xf>
    <xf numFmtId="0" fontId="21" fillId="24" borderId="24" xfId="0" applyFont="1" applyFill="1" applyBorder="1" applyAlignment="1" applyProtection="1">
      <alignment horizontal="center" vertical="center" shrinkToFit="1"/>
      <protection hidden="1"/>
    </xf>
    <xf numFmtId="164" fontId="10" fillId="0" borderId="21" xfId="31" applyFont="1" applyFill="1" applyBorder="1" applyAlignment="1" applyProtection="1">
      <alignment horizontal="center" vertical="center"/>
      <protection locked="0"/>
    </xf>
    <xf numFmtId="164" fontId="10" fillId="0" borderId="22" xfId="31" applyFont="1" applyFill="1" applyBorder="1" applyAlignment="1" applyProtection="1">
      <alignment horizontal="center" vertical="center"/>
      <protection locked="0"/>
    </xf>
    <xf numFmtId="164" fontId="10" fillId="0" borderId="23" xfId="31" applyFont="1" applyFill="1" applyBorder="1" applyAlignment="1" applyProtection="1">
      <alignment horizontal="center" vertical="center"/>
      <protection locked="0"/>
    </xf>
    <xf numFmtId="164" fontId="10" fillId="0" borderId="0" xfId="31" applyFont="1" applyFill="1" applyAlignment="1" applyProtection="1">
      <alignment vertical="center"/>
    </xf>
    <xf numFmtId="164" fontId="10" fillId="0" borderId="10" xfId="31" applyFont="1" applyFill="1" applyBorder="1" applyAlignment="1" applyProtection="1">
      <alignment horizontal="center" vertical="center"/>
      <protection locked="0"/>
    </xf>
    <xf numFmtId="164" fontId="10" fillId="0" borderId="25" xfId="31" applyFont="1" applyFill="1" applyBorder="1" applyAlignment="1" applyProtection="1">
      <alignment horizontal="center" vertical="center"/>
      <protection locked="0"/>
    </xf>
    <xf numFmtId="164" fontId="10" fillId="0" borderId="12" xfId="31" applyFont="1" applyFill="1" applyBorder="1" applyAlignment="1" applyProtection="1">
      <alignment horizontal="center" vertical="center"/>
      <protection locked="0"/>
    </xf>
    <xf numFmtId="164" fontId="10" fillId="0" borderId="13" xfId="31" applyFont="1" applyFill="1" applyBorder="1" applyAlignment="1" applyProtection="1">
      <alignment horizontal="center" vertical="center"/>
      <protection locked="0"/>
    </xf>
    <xf numFmtId="164" fontId="10" fillId="0" borderId="25" xfId="31" applyFont="1" applyFill="1" applyBorder="1" applyAlignment="1" applyProtection="1">
      <alignment horizontal="center" vertical="center"/>
    </xf>
    <xf numFmtId="164" fontId="10" fillId="0" borderId="14" xfId="31" applyFont="1" applyFill="1" applyBorder="1" applyAlignment="1" applyProtection="1">
      <alignment horizontal="center" vertical="center"/>
      <protection locked="0"/>
    </xf>
    <xf numFmtId="164" fontId="20" fillId="0" borderId="25" xfId="31" applyFont="1" applyFill="1" applyBorder="1" applyAlignment="1" applyProtection="1">
      <alignment horizontal="center" vertical="center"/>
    </xf>
    <xf numFmtId="164" fontId="20" fillId="0" borderId="25" xfId="31" applyFont="1" applyFill="1" applyBorder="1" applyAlignment="1" applyProtection="1">
      <alignment horizontal="center" vertical="center" wrapText="1"/>
    </xf>
    <xf numFmtId="164" fontId="10" fillId="0" borderId="0" xfId="31" applyFont="1" applyFill="1" applyBorder="1" applyAlignment="1" applyProtection="1">
      <alignment horizontal="center" vertical="center"/>
      <protection locked="0"/>
    </xf>
    <xf numFmtId="164" fontId="10" fillId="0" borderId="26" xfId="31" applyFont="1" applyFill="1" applyBorder="1" applyAlignment="1" applyProtection="1">
      <alignment vertical="center"/>
      <protection locked="0"/>
    </xf>
    <xf numFmtId="164" fontId="20" fillId="0" borderId="27" xfId="31" applyFont="1" applyFill="1" applyBorder="1" applyAlignment="1" applyProtection="1">
      <alignment horizontal="center" vertical="center" wrapText="1"/>
    </xf>
    <xf numFmtId="164" fontId="10" fillId="0" borderId="26" xfId="31" applyFont="1" applyFill="1" applyBorder="1" applyAlignment="1" applyProtection="1">
      <alignment horizontal="center" vertical="center"/>
      <protection locked="0"/>
    </xf>
    <xf numFmtId="164" fontId="10" fillId="0" borderId="26" xfId="31" applyFont="1" applyFill="1" applyBorder="1" applyAlignment="1" applyProtection="1">
      <alignment horizontal="center" vertical="center"/>
    </xf>
    <xf numFmtId="164" fontId="10" fillId="0" borderId="28" xfId="31" applyFont="1" applyFill="1" applyBorder="1" applyAlignment="1" applyProtection="1">
      <alignment horizontal="center" vertical="center"/>
      <protection locked="0"/>
    </xf>
    <xf numFmtId="164" fontId="20" fillId="0" borderId="14" xfId="31" applyFont="1" applyFill="1" applyBorder="1" applyAlignment="1" applyProtection="1">
      <alignment horizontal="center" vertical="center" wrapText="1"/>
    </xf>
    <xf numFmtId="164" fontId="10" fillId="0" borderId="28" xfId="31" applyFont="1" applyFill="1" applyBorder="1" applyAlignment="1" applyProtection="1">
      <alignment vertical="center"/>
      <protection locked="0"/>
    </xf>
    <xf numFmtId="164" fontId="10" fillId="0" borderId="29" xfId="31" applyFont="1" applyFill="1" applyBorder="1" applyAlignment="1" applyProtection="1">
      <alignment vertical="center"/>
      <protection locked="0"/>
    </xf>
    <xf numFmtId="164" fontId="20" fillId="0" borderId="30" xfId="31" applyFont="1" applyFill="1" applyBorder="1" applyAlignment="1" applyProtection="1">
      <alignment horizontal="center" vertical="center" wrapText="1"/>
    </xf>
    <xf numFmtId="164" fontId="10" fillId="0" borderId="29" xfId="31" applyFont="1" applyFill="1" applyBorder="1" applyAlignment="1" applyProtection="1">
      <alignment horizontal="center" vertical="center"/>
      <protection locked="0"/>
    </xf>
    <xf numFmtId="164" fontId="19" fillId="0" borderId="13" xfId="31" applyFont="1" applyFill="1" applyBorder="1" applyAlignment="1" applyProtection="1">
      <alignment horizontal="center" vertical="center"/>
    </xf>
    <xf numFmtId="164" fontId="21" fillId="0" borderId="11" xfId="31" applyFont="1" applyFill="1" applyBorder="1" applyAlignment="1" applyProtection="1">
      <alignment horizontal="center" vertical="center"/>
    </xf>
    <xf numFmtId="164" fontId="21" fillId="0" borderId="20" xfId="31" applyFont="1" applyFill="1" applyBorder="1" applyAlignment="1" applyProtection="1">
      <alignment horizontal="center" vertical="center"/>
    </xf>
    <xf numFmtId="164" fontId="21" fillId="0" borderId="13" xfId="31" applyFont="1" applyFill="1" applyBorder="1" applyAlignment="1" applyProtection="1">
      <alignment horizontal="center" vertical="center"/>
    </xf>
    <xf numFmtId="164" fontId="10" fillId="0" borderId="27" xfId="31" applyFont="1" applyFill="1" applyBorder="1" applyAlignment="1" applyProtection="1">
      <alignment horizontal="center" vertical="center"/>
      <protection locked="0"/>
    </xf>
    <xf numFmtId="164" fontId="10" fillId="0" borderId="19" xfId="31" applyFont="1" applyFill="1" applyBorder="1" applyAlignment="1" applyProtection="1">
      <alignment horizontal="center" vertical="center"/>
      <protection locked="0"/>
    </xf>
    <xf numFmtId="164" fontId="10" fillId="0" borderId="13" xfId="31" applyFont="1" applyFill="1" applyBorder="1" applyAlignment="1" applyProtection="1">
      <alignment horizontal="center" vertical="center"/>
    </xf>
    <xf numFmtId="164" fontId="10" fillId="0" borderId="16" xfId="31" applyFont="1" applyFill="1" applyBorder="1" applyAlignment="1" applyProtection="1">
      <alignment horizontal="center" vertical="center"/>
      <protection locked="0"/>
    </xf>
    <xf numFmtId="164" fontId="10" fillId="0" borderId="31" xfId="31" applyFont="1" applyFill="1" applyBorder="1" applyAlignment="1" applyProtection="1">
      <alignment vertical="center"/>
      <protection locked="0"/>
    </xf>
    <xf numFmtId="164" fontId="10" fillId="0" borderId="32" xfId="31" applyFont="1" applyFill="1" applyBorder="1" applyAlignment="1" applyProtection="1">
      <alignment vertical="center"/>
      <protection locked="0"/>
    </xf>
    <xf numFmtId="164" fontId="10" fillId="0" borderId="24" xfId="31" applyFont="1" applyFill="1" applyBorder="1" applyAlignment="1" applyProtection="1">
      <alignment horizontal="center" vertical="center"/>
      <protection locked="0"/>
    </xf>
    <xf numFmtId="164" fontId="10" fillId="0" borderId="18" xfId="31" applyFont="1" applyFill="1" applyBorder="1" applyAlignment="1" applyProtection="1">
      <alignment vertical="center"/>
    </xf>
    <xf numFmtId="164" fontId="10" fillId="0" borderId="28" xfId="31" applyFont="1" applyFill="1" applyBorder="1" applyAlignment="1" applyProtection="1">
      <alignment horizontal="center" vertical="center"/>
    </xf>
    <xf numFmtId="164" fontId="10" fillId="0" borderId="14" xfId="31" applyFont="1" applyFill="1" applyBorder="1" applyAlignment="1" applyProtection="1">
      <alignment vertical="center"/>
    </xf>
    <xf numFmtId="164" fontId="20" fillId="0" borderId="32" xfId="31" applyFont="1" applyFill="1" applyBorder="1" applyAlignment="1" applyProtection="1">
      <alignment horizontal="center" vertical="center"/>
    </xf>
    <xf numFmtId="164" fontId="10" fillId="0" borderId="24" xfId="31" applyFont="1" applyFill="1" applyBorder="1" applyAlignment="1" applyProtection="1">
      <alignment horizontal="center" vertical="center"/>
    </xf>
    <xf numFmtId="164" fontId="10" fillId="0" borderId="23" xfId="31" applyFont="1" applyFill="1" applyBorder="1" applyAlignment="1" applyProtection="1">
      <alignment horizontal="center" vertical="center"/>
    </xf>
    <xf numFmtId="164" fontId="10" fillId="0" borderId="18" xfId="31" applyFont="1" applyFill="1" applyBorder="1" applyAlignment="1" applyProtection="1">
      <alignment horizontal="center" vertical="center"/>
    </xf>
    <xf numFmtId="164" fontId="10" fillId="0" borderId="21" xfId="31" applyFont="1" applyFill="1" applyBorder="1" applyAlignment="1" applyProtection="1">
      <alignment vertical="center"/>
    </xf>
    <xf numFmtId="0" fontId="10" fillId="0" borderId="22" xfId="0" applyFont="1" applyBorder="1" applyProtection="1">
      <protection locked="0"/>
    </xf>
    <xf numFmtId="164" fontId="10" fillId="0" borderId="22" xfId="31" applyFont="1" applyFill="1" applyBorder="1" applyAlignment="1" applyProtection="1">
      <alignment vertical="center"/>
    </xf>
    <xf numFmtId="0" fontId="0" fillId="0" borderId="22" xfId="0" applyBorder="1" applyProtection="1">
      <protection locked="0"/>
    </xf>
    <xf numFmtId="164" fontId="10" fillId="0" borderId="23" xfId="31" applyFont="1" applyFill="1" applyBorder="1" applyAlignment="1" applyProtection="1">
      <alignment vertical="center"/>
    </xf>
    <xf numFmtId="0" fontId="0" fillId="0" borderId="22" xfId="0" applyBorder="1"/>
    <xf numFmtId="164" fontId="10" fillId="0" borderId="10" xfId="31" applyFont="1" applyFill="1" applyBorder="1" applyAlignment="1" applyProtection="1">
      <alignment vertical="center"/>
    </xf>
    <xf numFmtId="0" fontId="10" fillId="0" borderId="17" xfId="0" applyFont="1" applyBorder="1" applyProtection="1">
      <protection locked="0"/>
    </xf>
    <xf numFmtId="0" fontId="0" fillId="0" borderId="17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7" xfId="0" applyBorder="1"/>
    <xf numFmtId="0" fontId="0" fillId="0" borderId="11" xfId="0" applyBorder="1"/>
    <xf numFmtId="164" fontId="26" fillId="0" borderId="19" xfId="31" applyFont="1" applyFill="1" applyBorder="1" applyAlignment="1" applyProtection="1">
      <alignment horizontal="center" vertical="center"/>
      <protection locked="0"/>
    </xf>
    <xf numFmtId="164" fontId="26" fillId="0" borderId="15" xfId="31" applyFont="1" applyFill="1" applyBorder="1" applyAlignment="1" applyProtection="1">
      <alignment horizontal="center" vertical="center"/>
    </xf>
    <xf numFmtId="164" fontId="26" fillId="0" borderId="26" xfId="31" applyFont="1" applyFill="1" applyBorder="1" applyAlignment="1" applyProtection="1">
      <alignment horizontal="center" vertical="center"/>
    </xf>
    <xf numFmtId="164" fontId="26" fillId="0" borderId="28" xfId="31" applyFont="1" applyFill="1" applyBorder="1" applyAlignment="1" applyProtection="1">
      <alignment horizontal="center" vertical="center"/>
    </xf>
    <xf numFmtId="164" fontId="27" fillId="0" borderId="28" xfId="31" applyFont="1" applyFill="1" applyBorder="1" applyAlignment="1" applyProtection="1">
      <alignment horizontal="center" vertical="center"/>
      <protection locked="0"/>
    </xf>
    <xf numFmtId="164" fontId="39" fillId="0" borderId="26" xfId="31" applyFont="1" applyFill="1" applyBorder="1" applyAlignment="1" applyProtection="1">
      <alignment horizontal="center" vertical="center"/>
    </xf>
    <xf numFmtId="164" fontId="26" fillId="0" borderId="29" xfId="31" applyFont="1" applyFill="1" applyBorder="1" applyAlignment="1" applyProtection="1">
      <alignment horizontal="center" vertical="center"/>
      <protection hidden="1"/>
    </xf>
    <xf numFmtId="164" fontId="26" fillId="0" borderId="32" xfId="31" applyFont="1" applyFill="1" applyBorder="1" applyAlignment="1" applyProtection="1">
      <alignment horizontal="center" vertical="center"/>
    </xf>
    <xf numFmtId="164" fontId="26" fillId="0" borderId="29" xfId="31" applyFont="1" applyFill="1" applyBorder="1" applyAlignment="1" applyProtection="1">
      <alignment horizontal="center" vertical="center"/>
    </xf>
    <xf numFmtId="0" fontId="20" fillId="0" borderId="25" xfId="31" applyNumberFormat="1" applyFont="1" applyFill="1" applyBorder="1" applyAlignment="1" applyProtection="1">
      <alignment horizontal="center" vertical="center"/>
    </xf>
    <xf numFmtId="164" fontId="20" fillId="0" borderId="16" xfId="31" applyFont="1" applyFill="1" applyBorder="1" applyAlignment="1" applyProtection="1">
      <alignment horizontal="center" vertical="center"/>
      <protection locked="0"/>
    </xf>
    <xf numFmtId="164" fontId="20" fillId="0" borderId="24" xfId="31" applyFont="1" applyFill="1" applyBorder="1" applyAlignment="1" applyProtection="1">
      <alignment horizontal="center" vertical="center"/>
      <protection locked="0"/>
    </xf>
    <xf numFmtId="164" fontId="26" fillId="0" borderId="28" xfId="31" applyFont="1" applyFill="1" applyBorder="1" applyAlignment="1" applyProtection="1">
      <alignment horizontal="center" vertical="center"/>
      <protection locked="0"/>
    </xf>
    <xf numFmtId="164" fontId="30" fillId="25" borderId="25" xfId="31" applyFont="1" applyFill="1" applyBorder="1" applyAlignment="1" applyProtection="1">
      <alignment horizontal="center" vertical="center" wrapText="1"/>
    </xf>
    <xf numFmtId="164" fontId="10" fillId="24" borderId="14" xfId="31" applyFont="1" applyFill="1" applyBorder="1" applyAlignment="1" applyProtection="1">
      <alignment horizontal="center" vertical="center"/>
      <protection locked="0"/>
    </xf>
    <xf numFmtId="164" fontId="20" fillId="24" borderId="25" xfId="31" applyFont="1" applyFill="1" applyBorder="1" applyAlignment="1" applyProtection="1">
      <alignment horizontal="center" vertical="center"/>
    </xf>
    <xf numFmtId="0" fontId="20" fillId="24" borderId="25" xfId="31" applyNumberFormat="1" applyFont="1" applyFill="1" applyBorder="1" applyAlignment="1" applyProtection="1">
      <alignment horizontal="center" vertical="center" wrapText="1"/>
      <protection hidden="1"/>
    </xf>
    <xf numFmtId="164" fontId="20" fillId="24" borderId="25" xfId="31" applyFont="1" applyFill="1" applyBorder="1" applyAlignment="1" applyProtection="1">
      <alignment horizontal="center" vertical="center" wrapText="1"/>
    </xf>
    <xf numFmtId="0" fontId="20" fillId="24" borderId="25" xfId="31" applyNumberFormat="1" applyFont="1" applyFill="1" applyBorder="1" applyAlignment="1" applyProtection="1">
      <alignment horizontal="center" vertical="center" wrapText="1"/>
    </xf>
    <xf numFmtId="164" fontId="20" fillId="24" borderId="0" xfId="31" applyFont="1" applyFill="1" applyAlignment="1" applyProtection="1">
      <alignment horizontal="center" vertical="center"/>
    </xf>
    <xf numFmtId="164" fontId="20" fillId="24" borderId="27" xfId="31" applyFont="1" applyFill="1" applyBorder="1" applyAlignment="1" applyProtection="1">
      <alignment horizontal="center" vertical="center"/>
    </xf>
    <xf numFmtId="165" fontId="10" fillId="24" borderId="13" xfId="31" applyNumberFormat="1" applyFont="1" applyFill="1" applyBorder="1" applyAlignment="1" applyProtection="1">
      <alignment horizontal="center" vertical="center"/>
      <protection hidden="1"/>
    </xf>
    <xf numFmtId="164" fontId="10" fillId="24" borderId="27" xfId="31" applyFont="1" applyFill="1" applyBorder="1" applyAlignment="1" applyProtection="1">
      <alignment vertical="center"/>
      <protection hidden="1"/>
    </xf>
    <xf numFmtId="165" fontId="10" fillId="24" borderId="13" xfId="31" applyNumberFormat="1" applyFont="1" applyFill="1" applyBorder="1" applyAlignment="1" applyProtection="1">
      <alignment horizontal="center" vertical="center"/>
    </xf>
    <xf numFmtId="164" fontId="10" fillId="24" borderId="27" xfId="31" applyFont="1" applyFill="1" applyBorder="1" applyAlignment="1" applyProtection="1">
      <alignment vertical="center"/>
    </xf>
    <xf numFmtId="164" fontId="10" fillId="24" borderId="0" xfId="31" applyFont="1" applyFill="1" applyAlignment="1" applyProtection="1">
      <alignment vertical="center"/>
    </xf>
    <xf numFmtId="164" fontId="29" fillId="24" borderId="16" xfId="31" applyFont="1" applyFill="1" applyBorder="1" applyAlignment="1" applyProtection="1">
      <alignment horizontal="center" vertical="center"/>
    </xf>
    <xf numFmtId="10" fontId="20" fillId="24" borderId="30" xfId="35" applyNumberFormat="1" applyFont="1" applyFill="1" applyBorder="1" applyAlignment="1" applyProtection="1">
      <alignment horizontal="center" vertical="center" wrapText="1"/>
    </xf>
    <xf numFmtId="164" fontId="10" fillId="24" borderId="10" xfId="31" applyFont="1" applyFill="1" applyBorder="1" applyAlignment="1" applyProtection="1">
      <alignment horizontal="center" vertical="center"/>
      <protection locked="0"/>
    </xf>
    <xf numFmtId="164" fontId="20" fillId="24" borderId="25" xfId="31" applyFont="1" applyFill="1" applyBorder="1" applyAlignment="1" applyProtection="1">
      <alignment horizontal="center" vertical="center"/>
      <protection locked="0"/>
    </xf>
    <xf numFmtId="164" fontId="10" fillId="24" borderId="13" xfId="31" applyFont="1" applyFill="1" applyBorder="1" applyAlignment="1" applyProtection="1">
      <alignment horizontal="center" vertical="center"/>
    </xf>
    <xf numFmtId="164" fontId="10" fillId="24" borderId="25" xfId="31" applyFont="1" applyFill="1" applyBorder="1" applyAlignment="1" applyProtection="1">
      <alignment vertical="center"/>
    </xf>
    <xf numFmtId="10" fontId="20" fillId="24" borderId="25" xfId="35" applyNumberFormat="1" applyFont="1" applyFill="1" applyBorder="1" applyAlignment="1" applyProtection="1">
      <alignment horizontal="center" vertical="center" wrapText="1"/>
    </xf>
    <xf numFmtId="164" fontId="20" fillId="24" borderId="30" xfId="31" applyFont="1" applyFill="1" applyBorder="1" applyAlignment="1" applyProtection="1">
      <alignment horizontal="center" vertical="center"/>
      <protection locked="0"/>
    </xf>
    <xf numFmtId="164" fontId="10" fillId="24" borderId="13" xfId="31" applyFont="1" applyFill="1" applyBorder="1" applyAlignment="1" applyProtection="1">
      <alignment horizontal="center" vertical="center"/>
      <protection hidden="1"/>
    </xf>
    <xf numFmtId="164" fontId="10" fillId="24" borderId="25" xfId="31" applyFont="1" applyFill="1" applyBorder="1" applyAlignment="1" applyProtection="1">
      <alignment vertical="center"/>
      <protection hidden="1"/>
    </xf>
    <xf numFmtId="164" fontId="20" fillId="24" borderId="33" xfId="31" applyFont="1" applyFill="1" applyBorder="1" applyAlignment="1" applyProtection="1">
      <alignment horizontal="center" vertical="center"/>
    </xf>
    <xf numFmtId="164" fontId="10" fillId="24" borderId="19" xfId="31" applyFont="1" applyFill="1" applyBorder="1" applyAlignment="1" applyProtection="1">
      <alignment horizontal="center" vertical="center"/>
      <protection hidden="1"/>
    </xf>
    <xf numFmtId="164" fontId="10" fillId="24" borderId="33" xfId="31" applyFont="1" applyFill="1" applyBorder="1" applyAlignment="1" applyProtection="1">
      <alignment vertical="center"/>
      <protection hidden="1"/>
    </xf>
    <xf numFmtId="164" fontId="10" fillId="24" borderId="19" xfId="31" applyFont="1" applyFill="1" applyBorder="1" applyAlignment="1" applyProtection="1">
      <alignment horizontal="center" vertical="center"/>
    </xf>
    <xf numFmtId="164" fontId="10" fillId="24" borderId="33" xfId="31" applyFont="1" applyFill="1" applyBorder="1" applyAlignment="1" applyProtection="1">
      <alignment vertical="center"/>
    </xf>
    <xf numFmtId="164" fontId="20" fillId="24" borderId="32" xfId="31" applyFont="1" applyFill="1" applyBorder="1" applyAlignment="1" applyProtection="1">
      <alignment horizontal="center" vertical="center"/>
    </xf>
    <xf numFmtId="164" fontId="10" fillId="24" borderId="29" xfId="31" applyFont="1" applyFill="1" applyBorder="1" applyAlignment="1" applyProtection="1">
      <alignment horizontal="center" vertical="center"/>
      <protection hidden="1"/>
    </xf>
    <xf numFmtId="164" fontId="10" fillId="24" borderId="32" xfId="31" applyFont="1" applyFill="1" applyBorder="1" applyAlignment="1" applyProtection="1">
      <alignment vertical="center"/>
      <protection hidden="1"/>
    </xf>
    <xf numFmtId="164" fontId="10" fillId="24" borderId="29" xfId="31" applyFont="1" applyFill="1" applyBorder="1" applyAlignment="1" applyProtection="1">
      <alignment horizontal="center" vertical="center"/>
    </xf>
    <xf numFmtId="164" fontId="10" fillId="24" borderId="32" xfId="31" applyFont="1" applyFill="1" applyBorder="1" applyAlignment="1" applyProtection="1">
      <alignment vertical="center"/>
    </xf>
    <xf numFmtId="164" fontId="10" fillId="24" borderId="32" xfId="31" applyFont="1" applyFill="1" applyBorder="1" applyAlignment="1" applyProtection="1">
      <alignment horizontal="center" vertical="center"/>
    </xf>
    <xf numFmtId="164" fontId="10" fillId="24" borderId="0" xfId="31" applyFont="1" applyFill="1" applyBorder="1" applyAlignment="1" applyProtection="1">
      <alignment vertical="center"/>
    </xf>
    <xf numFmtId="164" fontId="20" fillId="24" borderId="30" xfId="31" applyFont="1" applyFill="1" applyBorder="1" applyAlignment="1" applyProtection="1">
      <alignment vertical="center"/>
      <protection locked="0"/>
    </xf>
    <xf numFmtId="164" fontId="20" fillId="24" borderId="25" xfId="31" applyFont="1" applyFill="1" applyBorder="1" applyAlignment="1" applyProtection="1">
      <alignment vertical="center"/>
      <protection locked="0"/>
    </xf>
    <xf numFmtId="164" fontId="25" fillId="0" borderId="21" xfId="31" applyFont="1" applyFill="1" applyBorder="1" applyAlignment="1" applyProtection="1">
      <alignment horizontal="center" vertical="center" wrapText="1"/>
    </xf>
    <xf numFmtId="0" fontId="10" fillId="24" borderId="10" xfId="0" applyFont="1" applyFill="1" applyBorder="1" applyAlignment="1" applyProtection="1">
      <alignment horizontal="center"/>
      <protection hidden="1"/>
    </xf>
    <xf numFmtId="0" fontId="10" fillId="24" borderId="0" xfId="0" applyFont="1" applyFill="1" applyAlignment="1" applyProtection="1">
      <alignment horizontal="center"/>
      <protection hidden="1"/>
    </xf>
    <xf numFmtId="0" fontId="38" fillId="24" borderId="0" xfId="0" applyFont="1" applyFill="1" applyAlignment="1" applyProtection="1">
      <alignment horizontal="left"/>
      <protection locked="0"/>
    </xf>
    <xf numFmtId="0" fontId="33" fillId="24" borderId="0" xfId="0" applyFont="1" applyFill="1" applyAlignment="1" applyProtection="1">
      <alignment horizontal="left"/>
      <protection locked="0"/>
    </xf>
    <xf numFmtId="0" fontId="33" fillId="24" borderId="0" xfId="0" applyFont="1" applyFill="1" applyAlignment="1" applyProtection="1">
      <alignment horizontal="center"/>
      <protection hidden="1"/>
    </xf>
    <xf numFmtId="0" fontId="33" fillId="24" borderId="12" xfId="0" applyFont="1" applyFill="1" applyBorder="1" applyAlignment="1" applyProtection="1">
      <alignment horizontal="center"/>
      <protection hidden="1"/>
    </xf>
    <xf numFmtId="0" fontId="20" fillId="0" borderId="21" xfId="0" applyFont="1" applyBorder="1" applyAlignment="1" applyProtection="1">
      <alignment horizontal="center" vertical="center" wrapText="1"/>
      <protection hidden="1"/>
    </xf>
    <xf numFmtId="0" fontId="20" fillId="0" borderId="22" xfId="0" applyFont="1" applyBorder="1" applyAlignment="1" applyProtection="1">
      <alignment horizontal="center" vertical="center" wrapText="1"/>
      <protection hidden="1"/>
    </xf>
    <xf numFmtId="0" fontId="20" fillId="0" borderId="23" xfId="0" applyFont="1" applyBorder="1" applyAlignment="1" applyProtection="1">
      <alignment horizontal="center" vertical="center" wrapText="1"/>
      <protection hidden="1"/>
    </xf>
    <xf numFmtId="0" fontId="20" fillId="0" borderId="10" xfId="0" applyFont="1" applyBorder="1" applyAlignment="1" applyProtection="1">
      <alignment horizontal="center" vertical="center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20" fillId="0" borderId="12" xfId="0" applyFont="1" applyBorder="1" applyAlignment="1" applyProtection="1">
      <alignment horizontal="center" vertical="center" wrapText="1"/>
      <protection hidden="1"/>
    </xf>
    <xf numFmtId="0" fontId="20" fillId="0" borderId="16" xfId="0" applyFont="1" applyBorder="1" applyAlignment="1" applyProtection="1">
      <alignment horizontal="center" vertical="center" wrapText="1"/>
      <protection hidden="1"/>
    </xf>
    <xf numFmtId="0" fontId="20" fillId="0" borderId="17" xfId="0" applyFont="1" applyBorder="1" applyAlignment="1" applyProtection="1">
      <alignment horizontal="center" vertical="center" wrapText="1"/>
      <protection hidden="1"/>
    </xf>
    <xf numFmtId="0" fontId="20" fillId="0" borderId="24" xfId="0" applyFont="1" applyBorder="1" applyAlignment="1" applyProtection="1">
      <alignment horizontal="center" vertical="center" wrapText="1"/>
      <protection hidden="1"/>
    </xf>
    <xf numFmtId="0" fontId="10" fillId="24" borderId="16" xfId="0" applyFont="1" applyFill="1" applyBorder="1" applyAlignment="1" applyProtection="1">
      <alignment horizontal="center"/>
      <protection hidden="1"/>
    </xf>
    <xf numFmtId="0" fontId="0" fillId="24" borderId="17" xfId="0" applyFill="1" applyBorder="1"/>
    <xf numFmtId="0" fontId="0" fillId="24" borderId="0" xfId="0" applyFill="1"/>
    <xf numFmtId="0" fontId="10" fillId="24" borderId="12" xfId="0" applyFont="1" applyFill="1" applyBorder="1" applyAlignment="1" applyProtection="1">
      <alignment horizontal="center"/>
      <protection hidden="1"/>
    </xf>
    <xf numFmtId="0" fontId="21" fillId="25" borderId="13" xfId="30" applyFont="1" applyFill="1" applyBorder="1" applyAlignment="1" applyProtection="1">
      <alignment horizontal="center" vertical="center" shrinkToFit="1"/>
      <protection hidden="1"/>
    </xf>
    <xf numFmtId="0" fontId="21" fillId="25" borderId="11" xfId="30" applyFont="1" applyFill="1" applyBorder="1" applyAlignment="1" applyProtection="1">
      <alignment horizontal="center" vertical="center" shrinkToFit="1"/>
      <protection hidden="1"/>
    </xf>
    <xf numFmtId="0" fontId="21" fillId="25" borderId="20" xfId="30" applyFont="1" applyFill="1" applyBorder="1" applyAlignment="1" applyProtection="1">
      <alignment horizontal="center" vertical="center" shrinkToFit="1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3" xfId="0" applyBorder="1" applyAlignment="1" applyProtection="1">
      <alignment horizontal="center"/>
      <protection hidden="1"/>
    </xf>
    <xf numFmtId="0" fontId="0" fillId="0" borderId="10" xfId="0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12" xfId="0" applyBorder="1" applyAlignment="1" applyProtection="1">
      <alignment horizontal="center"/>
      <protection hidden="1"/>
    </xf>
    <xf numFmtId="0" fontId="10" fillId="24" borderId="21" xfId="0" applyFont="1" applyFill="1" applyBorder="1" applyAlignment="1" applyProtection="1">
      <alignment horizontal="center"/>
      <protection hidden="1"/>
    </xf>
    <xf numFmtId="0" fontId="0" fillId="24" borderId="22" xfId="0" applyFill="1" applyBorder="1"/>
    <xf numFmtId="164" fontId="20" fillId="0" borderId="13" xfId="31" applyFont="1" applyFill="1" applyBorder="1" applyAlignment="1" applyProtection="1">
      <alignment horizontal="center" vertical="center"/>
    </xf>
    <xf numFmtId="164" fontId="20" fillId="0" borderId="20" xfId="31" applyFont="1" applyFill="1" applyBorder="1" applyAlignment="1" applyProtection="1">
      <alignment horizontal="center" vertical="center"/>
    </xf>
    <xf numFmtId="164" fontId="20" fillId="0" borderId="21" xfId="31" applyFont="1" applyFill="1" applyBorder="1" applyAlignment="1" applyProtection="1">
      <alignment horizontal="center" vertical="center" wrapText="1"/>
    </xf>
    <xf numFmtId="164" fontId="20" fillId="0" borderId="22" xfId="31" applyFont="1" applyFill="1" applyBorder="1" applyAlignment="1" applyProtection="1">
      <alignment horizontal="center" vertical="center" wrapText="1"/>
    </xf>
    <xf numFmtId="164" fontId="20" fillId="0" borderId="23" xfId="31" applyFont="1" applyFill="1" applyBorder="1" applyAlignment="1" applyProtection="1">
      <alignment horizontal="center" vertical="center" wrapText="1"/>
    </xf>
    <xf numFmtId="164" fontId="20" fillId="0" borderId="10" xfId="31" applyFont="1" applyFill="1" applyBorder="1" applyAlignment="1" applyProtection="1">
      <alignment horizontal="center" vertical="center" wrapText="1"/>
    </xf>
    <xf numFmtId="164" fontId="20" fillId="0" borderId="0" xfId="31" applyFont="1" applyFill="1" applyBorder="1" applyAlignment="1" applyProtection="1">
      <alignment horizontal="center" vertical="center" wrapText="1"/>
    </xf>
    <xf numFmtId="164" fontId="20" fillId="0" borderId="12" xfId="31" applyFont="1" applyFill="1" applyBorder="1" applyAlignment="1" applyProtection="1">
      <alignment horizontal="center" vertical="center" wrapText="1"/>
    </xf>
    <xf numFmtId="164" fontId="20" fillId="0" borderId="16" xfId="31" applyFont="1" applyFill="1" applyBorder="1" applyAlignment="1" applyProtection="1">
      <alignment horizontal="center" vertical="center" wrapText="1"/>
    </xf>
    <xf numFmtId="164" fontId="20" fillId="0" borderId="17" xfId="31" applyFont="1" applyFill="1" applyBorder="1" applyAlignment="1" applyProtection="1">
      <alignment horizontal="center" vertical="center" wrapText="1"/>
    </xf>
    <xf numFmtId="164" fontId="20" fillId="0" borderId="24" xfId="31" applyFont="1" applyFill="1" applyBorder="1" applyAlignment="1" applyProtection="1">
      <alignment horizontal="center" vertical="center" wrapText="1"/>
    </xf>
    <xf numFmtId="164" fontId="10" fillId="0" borderId="21" xfId="31" applyFont="1" applyFill="1" applyBorder="1" applyAlignment="1" applyProtection="1">
      <alignment horizontal="center" vertical="center"/>
    </xf>
    <xf numFmtId="164" fontId="10" fillId="0" borderId="22" xfId="31" applyFont="1" applyFill="1" applyBorder="1" applyAlignment="1" applyProtection="1">
      <alignment horizontal="center" vertical="center"/>
    </xf>
    <xf numFmtId="164" fontId="10" fillId="0" borderId="23" xfId="31" applyFont="1" applyFill="1" applyBorder="1" applyAlignment="1" applyProtection="1">
      <alignment horizontal="center" vertical="center"/>
    </xf>
    <xf numFmtId="164" fontId="10" fillId="0" borderId="10" xfId="31" applyFont="1" applyFill="1" applyBorder="1" applyAlignment="1" applyProtection="1">
      <alignment horizontal="center" vertical="center"/>
    </xf>
    <xf numFmtId="164" fontId="10" fillId="0" borderId="0" xfId="31" applyFont="1" applyFill="1" applyBorder="1" applyAlignment="1" applyProtection="1">
      <alignment horizontal="center" vertical="center"/>
    </xf>
    <xf numFmtId="164" fontId="10" fillId="0" borderId="12" xfId="31" applyFont="1" applyFill="1" applyBorder="1" applyAlignment="1" applyProtection="1">
      <alignment horizontal="center" vertical="center"/>
    </xf>
    <xf numFmtId="164" fontId="10" fillId="0" borderId="16" xfId="31" applyFont="1" applyFill="1" applyBorder="1" applyAlignment="1" applyProtection="1">
      <alignment horizontal="center" vertical="center"/>
    </xf>
    <xf numFmtId="164" fontId="10" fillId="0" borderId="17" xfId="31" applyFont="1" applyFill="1" applyBorder="1" applyAlignment="1" applyProtection="1">
      <alignment horizontal="center" vertical="center"/>
    </xf>
    <xf numFmtId="164" fontId="10" fillId="0" borderId="24" xfId="31" applyFont="1" applyFill="1" applyBorder="1" applyAlignment="1" applyProtection="1">
      <alignment horizontal="center" vertical="center"/>
    </xf>
    <xf numFmtId="10" fontId="20" fillId="24" borderId="13" xfId="35" applyNumberFormat="1" applyFont="1" applyFill="1" applyBorder="1" applyAlignment="1" applyProtection="1">
      <alignment horizontal="center" vertical="center"/>
      <protection locked="0"/>
    </xf>
    <xf numFmtId="10" fontId="20" fillId="24" borderId="20" xfId="35" applyNumberFormat="1" applyFont="1" applyFill="1" applyBorder="1" applyAlignment="1" applyProtection="1">
      <alignment horizontal="center" vertical="center"/>
      <protection locked="0"/>
    </xf>
    <xf numFmtId="164" fontId="20" fillId="24" borderId="13" xfId="31" applyFont="1" applyFill="1" applyBorder="1" applyAlignment="1" applyProtection="1">
      <alignment horizontal="center" vertical="center"/>
    </xf>
    <xf numFmtId="164" fontId="20" fillId="24" borderId="20" xfId="31" applyFont="1" applyFill="1" applyBorder="1" applyAlignment="1" applyProtection="1">
      <alignment horizontal="center" vertical="center"/>
    </xf>
    <xf numFmtId="164" fontId="20" fillId="0" borderId="13" xfId="31" applyFont="1" applyFill="1" applyBorder="1" applyAlignment="1" applyProtection="1">
      <alignment horizontal="center" vertical="center"/>
      <protection locked="0"/>
    </xf>
    <xf numFmtId="164" fontId="20" fillId="0" borderId="20" xfId="31" applyFont="1" applyFill="1" applyBorder="1" applyAlignment="1" applyProtection="1">
      <alignment horizontal="center" vertical="center"/>
      <protection locked="0"/>
    </xf>
    <xf numFmtId="10" fontId="32" fillId="0" borderId="13" xfId="35" applyNumberFormat="1" applyFont="1" applyFill="1" applyBorder="1" applyAlignment="1" applyProtection="1">
      <alignment horizontal="center" vertical="center"/>
      <protection hidden="1"/>
    </xf>
    <xf numFmtId="10" fontId="32" fillId="0" borderId="20" xfId="35" applyNumberFormat="1" applyFont="1" applyFill="1" applyBorder="1" applyAlignment="1" applyProtection="1">
      <alignment horizontal="center" vertical="center"/>
      <protection hidden="1"/>
    </xf>
    <xf numFmtId="0" fontId="23" fillId="0" borderId="29" xfId="31" applyNumberFormat="1" applyFont="1" applyFill="1" applyBorder="1" applyAlignment="1" applyProtection="1">
      <alignment horizontal="center" vertical="center"/>
      <protection hidden="1"/>
    </xf>
    <xf numFmtId="0" fontId="23" fillId="0" borderId="34" xfId="31" applyNumberFormat="1" applyFont="1" applyFill="1" applyBorder="1" applyAlignment="1" applyProtection="1">
      <alignment horizontal="center" vertical="center"/>
      <protection hidden="1"/>
    </xf>
    <xf numFmtId="164" fontId="22" fillId="25" borderId="21" xfId="31" applyFont="1" applyFill="1" applyBorder="1" applyAlignment="1" applyProtection="1">
      <alignment horizontal="center" vertical="center"/>
    </xf>
    <xf numFmtId="164" fontId="22" fillId="25" borderId="23" xfId="31" applyFont="1" applyFill="1" applyBorder="1" applyAlignment="1" applyProtection="1">
      <alignment horizontal="center" vertical="center"/>
    </xf>
    <xf numFmtId="10" fontId="22" fillId="0" borderId="27" xfId="35" applyNumberFormat="1" applyFont="1" applyFill="1" applyBorder="1" applyAlignment="1" applyProtection="1">
      <alignment horizontal="center" vertical="center"/>
      <protection hidden="1"/>
    </xf>
    <xf numFmtId="10" fontId="22" fillId="0" borderId="14" xfId="35" applyNumberFormat="1" applyFont="1" applyFill="1" applyBorder="1" applyAlignment="1" applyProtection="1">
      <alignment horizontal="center" vertical="center"/>
      <protection hidden="1"/>
    </xf>
    <xf numFmtId="10" fontId="22" fillId="0" borderId="30" xfId="35" applyNumberFormat="1" applyFont="1" applyFill="1" applyBorder="1" applyAlignment="1" applyProtection="1">
      <alignment horizontal="center" vertical="center"/>
      <protection hidden="1"/>
    </xf>
    <xf numFmtId="164" fontId="20" fillId="24" borderId="19" xfId="31" applyFont="1" applyFill="1" applyBorder="1" applyAlignment="1" applyProtection="1">
      <alignment horizontal="center" vertical="center"/>
    </xf>
    <xf numFmtId="164" fontId="20" fillId="24" borderId="36" xfId="31" applyFont="1" applyFill="1" applyBorder="1" applyAlignment="1" applyProtection="1">
      <alignment horizontal="center" vertical="center"/>
    </xf>
    <xf numFmtId="164" fontId="35" fillId="0" borderId="16" xfId="31" applyFont="1" applyFill="1" applyBorder="1" applyAlignment="1" applyProtection="1">
      <alignment horizontal="center" vertical="center"/>
      <protection hidden="1"/>
    </xf>
    <xf numFmtId="164" fontId="35" fillId="0" borderId="24" xfId="31" applyFont="1" applyFill="1" applyBorder="1" applyAlignment="1" applyProtection="1">
      <alignment horizontal="center" vertical="center"/>
      <protection hidden="1"/>
    </xf>
    <xf numFmtId="164" fontId="10" fillId="0" borderId="28" xfId="31" applyFont="1" applyFill="1" applyBorder="1" applyAlignment="1" applyProtection="1">
      <alignment horizontal="center" vertical="center"/>
      <protection hidden="1"/>
    </xf>
    <xf numFmtId="164" fontId="10" fillId="0" borderId="35" xfId="31" applyFont="1" applyFill="1" applyBorder="1" applyAlignment="1" applyProtection="1">
      <alignment horizontal="center" vertical="center"/>
      <protection hidden="1"/>
    </xf>
    <xf numFmtId="164" fontId="10" fillId="24" borderId="29" xfId="31" applyFont="1" applyFill="1" applyBorder="1" applyAlignment="1" applyProtection="1">
      <alignment horizontal="center" vertical="center"/>
      <protection hidden="1"/>
    </xf>
    <xf numFmtId="164" fontId="10" fillId="24" borderId="34" xfId="31" applyFont="1" applyFill="1" applyBorder="1" applyAlignment="1" applyProtection="1">
      <alignment horizontal="center" vertical="center"/>
      <protection hidden="1"/>
    </xf>
    <xf numFmtId="164" fontId="24" fillId="0" borderId="21" xfId="31" applyFont="1" applyFill="1" applyBorder="1" applyAlignment="1" applyProtection="1">
      <alignment horizontal="center" vertical="center"/>
      <protection hidden="1"/>
    </xf>
    <xf numFmtId="164" fontId="24" fillId="0" borderId="23" xfId="31" applyFont="1" applyFill="1" applyBorder="1" applyAlignment="1" applyProtection="1">
      <alignment horizontal="center" vertical="center"/>
      <protection hidden="1"/>
    </xf>
    <xf numFmtId="164" fontId="20" fillId="0" borderId="27" xfId="31" applyFont="1" applyFill="1" applyBorder="1" applyAlignment="1" applyProtection="1">
      <alignment horizontal="center" vertical="center"/>
    </xf>
    <xf numFmtId="164" fontId="20" fillId="0" borderId="30" xfId="31" applyFont="1" applyFill="1" applyBorder="1" applyAlignment="1" applyProtection="1">
      <alignment horizontal="center" vertical="center"/>
    </xf>
    <xf numFmtId="164" fontId="31" fillId="0" borderId="27" xfId="31" applyFont="1" applyFill="1" applyBorder="1" applyAlignment="1" applyProtection="1">
      <alignment horizontal="center" vertical="center" wrapText="1"/>
    </xf>
    <xf numFmtId="164" fontId="31" fillId="0" borderId="14" xfId="31" applyFont="1" applyFill="1" applyBorder="1" applyAlignment="1" applyProtection="1">
      <alignment horizontal="center" vertical="center" wrapText="1"/>
    </xf>
    <xf numFmtId="164" fontId="20" fillId="0" borderId="27" xfId="31" applyFont="1" applyFill="1" applyBorder="1" applyAlignment="1" applyProtection="1">
      <alignment horizontal="center" vertical="center" wrapText="1"/>
    </xf>
    <xf numFmtId="164" fontId="20" fillId="0" borderId="14" xfId="31" applyFont="1" applyFill="1" applyBorder="1" applyAlignment="1" applyProtection="1">
      <alignment horizontal="center" vertical="center" wrapText="1"/>
    </xf>
    <xf numFmtId="164" fontId="20" fillId="0" borderId="30" xfId="31" applyFont="1" applyFill="1" applyBorder="1" applyAlignment="1" applyProtection="1">
      <alignment horizontal="center" vertical="center" wrapText="1"/>
    </xf>
    <xf numFmtId="10" fontId="20" fillId="24" borderId="13" xfId="35" applyNumberFormat="1" applyFont="1" applyFill="1" applyBorder="1" applyAlignment="1" applyProtection="1">
      <alignment horizontal="center" vertical="center"/>
    </xf>
    <xf numFmtId="10" fontId="20" fillId="24" borderId="20" xfId="35" applyNumberFormat="1" applyFont="1" applyFill="1" applyBorder="1" applyAlignment="1" applyProtection="1">
      <alignment horizontal="center" vertical="center"/>
    </xf>
    <xf numFmtId="164" fontId="10" fillId="24" borderId="29" xfId="31" applyFont="1" applyFill="1" applyBorder="1" applyAlignment="1" applyProtection="1">
      <alignment horizontal="center" vertical="center"/>
    </xf>
    <xf numFmtId="164" fontId="10" fillId="24" borderId="34" xfId="31" applyFont="1" applyFill="1" applyBorder="1" applyAlignment="1" applyProtection="1">
      <alignment horizontal="center" vertical="center"/>
    </xf>
    <xf numFmtId="164" fontId="10" fillId="0" borderId="28" xfId="31" applyFont="1" applyFill="1" applyBorder="1" applyAlignment="1" applyProtection="1">
      <alignment horizontal="center" vertical="center"/>
    </xf>
    <xf numFmtId="164" fontId="10" fillId="0" borderId="35" xfId="31" applyFont="1" applyFill="1" applyBorder="1" applyAlignment="1" applyProtection="1">
      <alignment horizontal="center" vertical="center"/>
    </xf>
    <xf numFmtId="0" fontId="23" fillId="0" borderId="29" xfId="31" applyNumberFormat="1" applyFont="1" applyFill="1" applyBorder="1" applyAlignment="1" applyProtection="1">
      <alignment horizontal="center" vertical="center"/>
    </xf>
    <xf numFmtId="0" fontId="23" fillId="0" borderId="34" xfId="31" applyNumberFormat="1" applyFont="1" applyFill="1" applyBorder="1" applyAlignment="1" applyProtection="1">
      <alignment horizontal="center" vertical="center"/>
    </xf>
    <xf numFmtId="10" fontId="32" fillId="0" borderId="13" xfId="35" applyNumberFormat="1" applyFont="1" applyFill="1" applyBorder="1" applyAlignment="1" applyProtection="1">
      <alignment horizontal="center" vertical="center"/>
    </xf>
    <xf numFmtId="10" fontId="32" fillId="0" borderId="20" xfId="35" applyNumberFormat="1" applyFont="1" applyFill="1" applyBorder="1" applyAlignment="1" applyProtection="1">
      <alignment horizontal="center" vertical="center"/>
    </xf>
    <xf numFmtId="10" fontId="22" fillId="0" borderId="27" xfId="35" applyNumberFormat="1" applyFont="1" applyFill="1" applyBorder="1" applyAlignment="1" applyProtection="1">
      <alignment horizontal="center" vertical="center"/>
    </xf>
    <xf numFmtId="10" fontId="22" fillId="0" borderId="14" xfId="35" applyNumberFormat="1" applyFont="1" applyFill="1" applyBorder="1" applyAlignment="1" applyProtection="1">
      <alignment horizontal="center" vertical="center"/>
    </xf>
    <xf numFmtId="10" fontId="22" fillId="0" borderId="30" xfId="35" applyNumberFormat="1" applyFont="1" applyFill="1" applyBorder="1" applyAlignment="1" applyProtection="1">
      <alignment horizontal="center" vertical="center"/>
    </xf>
    <xf numFmtId="164" fontId="22" fillId="25" borderId="13" xfId="32" applyFont="1" applyFill="1" applyBorder="1" applyAlignment="1" applyProtection="1">
      <alignment horizontal="center" vertical="center" wrapText="1"/>
    </xf>
    <xf numFmtId="164" fontId="22" fillId="25" borderId="11" xfId="32" applyFont="1" applyFill="1" applyBorder="1" applyAlignment="1" applyProtection="1">
      <alignment horizontal="center" vertical="center" wrapText="1"/>
    </xf>
    <xf numFmtId="164" fontId="22" fillId="25" borderId="20" xfId="32" applyFont="1" applyFill="1" applyBorder="1" applyAlignment="1" applyProtection="1">
      <alignment horizontal="center" vertical="center" wrapText="1"/>
    </xf>
    <xf numFmtId="0" fontId="36" fillId="0" borderId="10" xfId="33" applyFont="1" applyBorder="1" applyAlignment="1" applyProtection="1">
      <alignment horizontal="center"/>
      <protection hidden="1"/>
    </xf>
    <xf numFmtId="0" fontId="36" fillId="0" borderId="0" xfId="33" applyFont="1" applyAlignment="1" applyProtection="1">
      <alignment horizontal="center"/>
      <protection hidden="1"/>
    </xf>
  </cellXfs>
  <cellStyles count="46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Hyperlink_Cópia de Controle Financeiro - Mark - Casal - Opção 1 - Versào 2.0000000" xfId="30" xr:uid="{48972BE2-C334-4548-9781-1A4095C7E171}"/>
    <cellStyle name="Moeda" xfId="31" builtinId="4"/>
    <cellStyle name="Moeda 2" xfId="32" xr:uid="{23AC2F9A-0F67-4596-88CE-86B93ECECD4F}"/>
    <cellStyle name="Normal" xfId="0" builtinId="0"/>
    <cellStyle name="Normal 2" xfId="33" xr:uid="{5D1A5B66-4B5D-4469-9F49-850FBA56184D}"/>
    <cellStyle name="Nota" xfId="34" builtinId="10" customBuiltin="1"/>
    <cellStyle name="Porcentagem" xfId="35" builtinId="5"/>
    <cellStyle name="Porcentagem 2" xfId="36" xr:uid="{70680109-979D-4C3B-9325-6316089CAEF5}"/>
    <cellStyle name="Saída" xfId="37" builtinId="21" customBuiltin="1"/>
    <cellStyle name="Texto de Aviso" xfId="38" builtinId="11" customBuiltin="1"/>
    <cellStyle name="Texto Explicativo" xfId="39" builtinId="53" customBuiltin="1"/>
    <cellStyle name="Título" xfId="40" builtinId="15" customBuiltin="1"/>
    <cellStyle name="Título 1" xfId="41" builtinId="16" customBuiltin="1"/>
    <cellStyle name="Título 2" xfId="42" builtinId="17" customBuiltin="1"/>
    <cellStyle name="Título 3" xfId="43" builtinId="18" customBuiltin="1"/>
    <cellStyle name="Título 4" xfId="44" builtinId="19" customBuiltin="1"/>
    <cellStyle name="Total" xfId="45" builtinId="25" customBuiltin="1"/>
  </cellStyles>
  <dxfs count="8"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Receitas 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0.15048561524102991"/>
          <c:y val="0.21989528795811525"/>
          <c:w val="0.6116512103345092"/>
          <c:h val="0.64921465968586411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Gráficos!$A$5</c:f>
              <c:strCache>
                <c:ptCount val="1"/>
                <c:pt idx="0">
                  <c:v>Janeiro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0F-4BDD-964A-71FD39F5F7AC}"/>
            </c:ext>
          </c:extLst>
        </c:ser>
        <c:ser>
          <c:idx val="1"/>
          <c:order val="1"/>
          <c:tx>
            <c:strRef>
              <c:f>Gráficos!$A$6</c:f>
              <c:strCache>
                <c:ptCount val="1"/>
                <c:pt idx="0">
                  <c:v>Fevereiro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60F-4BDD-964A-71FD39F5F7AC}"/>
            </c:ext>
          </c:extLst>
        </c:ser>
        <c:ser>
          <c:idx val="2"/>
          <c:order val="2"/>
          <c:tx>
            <c:strRef>
              <c:f>Gráficos!$A$7</c:f>
              <c:strCache>
                <c:ptCount val="1"/>
                <c:pt idx="0">
                  <c:v>Março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60F-4BDD-964A-71FD39F5F7AC}"/>
            </c:ext>
          </c:extLst>
        </c:ser>
        <c:ser>
          <c:idx val="3"/>
          <c:order val="3"/>
          <c:tx>
            <c:strRef>
              <c:f>Gráficos!$A$8</c:f>
              <c:strCache>
                <c:ptCount val="1"/>
                <c:pt idx="0">
                  <c:v>Abril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60F-4BDD-964A-71FD39F5F7AC}"/>
            </c:ext>
          </c:extLst>
        </c:ser>
        <c:ser>
          <c:idx val="4"/>
          <c:order val="4"/>
          <c:tx>
            <c:strRef>
              <c:f>Gráficos!$A$9</c:f>
              <c:strCache>
                <c:ptCount val="1"/>
                <c:pt idx="0">
                  <c:v>Maio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60F-4BDD-964A-71FD39F5F7AC}"/>
            </c:ext>
          </c:extLst>
        </c:ser>
        <c:ser>
          <c:idx val="5"/>
          <c:order val="5"/>
          <c:tx>
            <c:strRef>
              <c:f>Gráficos!$A$10</c:f>
              <c:strCache>
                <c:ptCount val="1"/>
                <c:pt idx="0">
                  <c:v>Junho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60F-4BDD-964A-71FD39F5F7AC}"/>
            </c:ext>
          </c:extLst>
        </c:ser>
        <c:ser>
          <c:idx val="6"/>
          <c:order val="6"/>
          <c:tx>
            <c:strRef>
              <c:f>Gráficos!$A$11</c:f>
              <c:strCache>
                <c:ptCount val="1"/>
                <c:pt idx="0">
                  <c:v>Julho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60F-4BDD-964A-71FD39F5F7AC}"/>
            </c:ext>
          </c:extLst>
        </c:ser>
        <c:ser>
          <c:idx val="7"/>
          <c:order val="7"/>
          <c:tx>
            <c:strRef>
              <c:f>Gráficos!$A$12</c:f>
              <c:strCache>
                <c:ptCount val="1"/>
                <c:pt idx="0">
                  <c:v>Agosto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60F-4BDD-964A-71FD39F5F7AC}"/>
            </c:ext>
          </c:extLst>
        </c:ser>
        <c:ser>
          <c:idx val="8"/>
          <c:order val="8"/>
          <c:tx>
            <c:strRef>
              <c:f>Gráficos!$A$13</c:f>
              <c:strCache>
                <c:ptCount val="1"/>
                <c:pt idx="0">
                  <c:v>Setembro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F-4BDD-964A-71FD39F5F7AC}"/>
            </c:ext>
          </c:extLst>
        </c:ser>
        <c:ser>
          <c:idx val="9"/>
          <c:order val="9"/>
          <c:tx>
            <c:strRef>
              <c:f>Gráficos!$A$14</c:f>
              <c:strCache>
                <c:ptCount val="1"/>
                <c:pt idx="0">
                  <c:v>Outubro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E60F-4BDD-964A-71FD39F5F7AC}"/>
            </c:ext>
          </c:extLst>
        </c:ser>
        <c:ser>
          <c:idx val="10"/>
          <c:order val="10"/>
          <c:tx>
            <c:strRef>
              <c:f>Gráficos!$A$15</c:f>
              <c:strCache>
                <c:ptCount val="1"/>
                <c:pt idx="0">
                  <c:v>Novembro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E60F-4BDD-964A-71FD39F5F7AC}"/>
            </c:ext>
          </c:extLst>
        </c:ser>
        <c:ser>
          <c:idx val="11"/>
          <c:order val="11"/>
          <c:tx>
            <c:strRef>
              <c:f>Gráficos!$A$16</c:f>
              <c:strCache>
                <c:ptCount val="1"/>
                <c:pt idx="0">
                  <c:v>Dezembro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E60F-4BDD-964A-71FD39F5F7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28197119"/>
        <c:axId val="1"/>
        <c:axId val="0"/>
      </c:bar3DChart>
      <c:catAx>
        <c:axId val="12819711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28197119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9371378334989684"/>
          <c:y val="4.9452280003461108E-2"/>
          <c:w val="0.18204444104681095"/>
          <c:h val="0.87914856796746566"/>
        </c:manualLayout>
      </c:layout>
      <c:overlay val="0"/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 sz="8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Despesas 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0.15085193994245163"/>
          <c:y val="0.21989528795811525"/>
          <c:w val="0.61314014299190001"/>
          <c:h val="0.64921465968586411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Gráficos!$A$5</c:f>
              <c:strCache>
                <c:ptCount val="1"/>
                <c:pt idx="0">
                  <c:v>Janeiro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24-4690-BC79-BE588FC30E4D}"/>
            </c:ext>
          </c:extLst>
        </c:ser>
        <c:ser>
          <c:idx val="1"/>
          <c:order val="1"/>
          <c:tx>
            <c:strRef>
              <c:f>Gráficos!$A$6</c:f>
              <c:strCache>
                <c:ptCount val="1"/>
                <c:pt idx="0">
                  <c:v>Fevereiro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24-4690-BC79-BE588FC30E4D}"/>
            </c:ext>
          </c:extLst>
        </c:ser>
        <c:ser>
          <c:idx val="2"/>
          <c:order val="2"/>
          <c:tx>
            <c:strRef>
              <c:f>Gráficos!$A$7</c:f>
              <c:strCache>
                <c:ptCount val="1"/>
                <c:pt idx="0">
                  <c:v>Março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24-4690-BC79-BE588FC30E4D}"/>
            </c:ext>
          </c:extLst>
        </c:ser>
        <c:ser>
          <c:idx val="3"/>
          <c:order val="3"/>
          <c:tx>
            <c:strRef>
              <c:f>Gráficos!$A$8</c:f>
              <c:strCache>
                <c:ptCount val="1"/>
                <c:pt idx="0">
                  <c:v>Abril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624-4690-BC79-BE588FC30E4D}"/>
            </c:ext>
          </c:extLst>
        </c:ser>
        <c:ser>
          <c:idx val="4"/>
          <c:order val="4"/>
          <c:tx>
            <c:strRef>
              <c:f>Gráficos!$A$9</c:f>
              <c:strCache>
                <c:ptCount val="1"/>
                <c:pt idx="0">
                  <c:v>Maio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624-4690-BC79-BE588FC30E4D}"/>
            </c:ext>
          </c:extLst>
        </c:ser>
        <c:ser>
          <c:idx val="5"/>
          <c:order val="5"/>
          <c:tx>
            <c:strRef>
              <c:f>Gráficos!$A$10</c:f>
              <c:strCache>
                <c:ptCount val="1"/>
                <c:pt idx="0">
                  <c:v>Junho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624-4690-BC79-BE588FC30E4D}"/>
            </c:ext>
          </c:extLst>
        </c:ser>
        <c:ser>
          <c:idx val="6"/>
          <c:order val="6"/>
          <c:tx>
            <c:strRef>
              <c:f>Gráficos!$A$11</c:f>
              <c:strCache>
                <c:ptCount val="1"/>
                <c:pt idx="0">
                  <c:v>Julho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624-4690-BC79-BE588FC30E4D}"/>
            </c:ext>
          </c:extLst>
        </c:ser>
        <c:ser>
          <c:idx val="7"/>
          <c:order val="7"/>
          <c:tx>
            <c:strRef>
              <c:f>Gráficos!$A$12</c:f>
              <c:strCache>
                <c:ptCount val="1"/>
                <c:pt idx="0">
                  <c:v>Agosto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624-4690-BC79-BE588FC30E4D}"/>
            </c:ext>
          </c:extLst>
        </c:ser>
        <c:ser>
          <c:idx val="8"/>
          <c:order val="8"/>
          <c:tx>
            <c:strRef>
              <c:f>Gráficos!$A$13</c:f>
              <c:strCache>
                <c:ptCount val="1"/>
                <c:pt idx="0">
                  <c:v>Setembro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624-4690-BC79-BE588FC30E4D}"/>
            </c:ext>
          </c:extLst>
        </c:ser>
        <c:ser>
          <c:idx val="9"/>
          <c:order val="9"/>
          <c:tx>
            <c:strRef>
              <c:f>Gráficos!$A$14</c:f>
              <c:strCache>
                <c:ptCount val="1"/>
                <c:pt idx="0">
                  <c:v>Outubro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624-4690-BC79-BE588FC30E4D}"/>
            </c:ext>
          </c:extLst>
        </c:ser>
        <c:ser>
          <c:idx val="10"/>
          <c:order val="10"/>
          <c:tx>
            <c:strRef>
              <c:f>Gráficos!$A$15</c:f>
              <c:strCache>
                <c:ptCount val="1"/>
                <c:pt idx="0">
                  <c:v>Novembro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8624-4690-BC79-BE588FC30E4D}"/>
            </c:ext>
          </c:extLst>
        </c:ser>
        <c:ser>
          <c:idx val="11"/>
          <c:order val="11"/>
          <c:tx>
            <c:strRef>
              <c:f>Gráficos!$A$16</c:f>
              <c:strCache>
                <c:ptCount val="1"/>
                <c:pt idx="0">
                  <c:v>Dezembro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8624-4690-BC79-BE588FC30E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28173599"/>
        <c:axId val="1"/>
        <c:axId val="0"/>
      </c:bar3DChart>
      <c:catAx>
        <c:axId val="12817359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28173599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9564572676590606"/>
          <c:y val="6.0441290992472099E-2"/>
          <c:w val="0.17275501146298322"/>
          <c:h val="0.87914856796746566"/>
        </c:manualLayout>
      </c:layout>
      <c:overlay val="0"/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 sz="8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0014" footer="0.31496062000000014"/>
    <c:pageSetup paperSize="9" orientation="landscape" verticalDpi="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Receitas x Despesas 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6.9047699320707007E-2"/>
          <c:y val="0.12292378744644718"/>
          <c:w val="0.93039445556318445"/>
          <c:h val="0.7740876344600592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tx>
          <c:spPr>
            <a:solidFill>
              <a:srgbClr val="3366FF"/>
            </a:solidFill>
            <a:ln w="25400">
              <a:noFill/>
            </a:ln>
          </c:spPr>
          <c:invertIfNegative val="0"/>
          <c:cat>
            <c:strRef>
              <c:f>Gráficos!$A$5:$A$16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Gráficos!$B$5:$B$16</c:f>
              <c:numCache>
                <c:formatCode>_("R$ "* #,##0.00_);_("R$ "* \(#,##0.00\);_("R$ 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10-4A31-ACD2-E02DD4B80617}"/>
            </c:ext>
          </c:extLst>
        </c:ser>
        <c:ser>
          <c:idx val="1"/>
          <c:order val="1"/>
          <c:tx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</c:spPr>
          <c:invertIfNegative val="0"/>
          <c:cat>
            <c:strRef>
              <c:f>Gráficos!$A$5:$A$16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Gráficos!$C$5:$C$16</c:f>
              <c:numCache>
                <c:formatCode>_("R$ "* #,##0.00_);_("R$ "* \(#,##0.00\);_("R$ 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510-4A31-ACD2-E02DD4B806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26862959"/>
        <c:axId val="1"/>
        <c:axId val="0"/>
      </c:bar3DChart>
      <c:catAx>
        <c:axId val="12686295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26862959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7264391951006128"/>
          <c:y val="2.336497657418991E-2"/>
          <c:w val="0.19524434445694283"/>
          <c:h val="9.8133784678784322E-2"/>
        </c:manualLayout>
      </c:layout>
      <c:overlay val="0"/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 sz="8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0036" footer="0.31496062000000036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3.png"/><Relationship Id="rId1" Type="http://schemas.openxmlformats.org/officeDocument/2006/relationships/hyperlink" Target="#'P&#225;gina Inicial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2.png"/><Relationship Id="rId5" Type="http://schemas.openxmlformats.org/officeDocument/2006/relationships/image" Target="../media/image3.png"/><Relationship Id="rId4" Type="http://schemas.openxmlformats.org/officeDocument/2006/relationships/hyperlink" Target="#'P&#225;gina Inicial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8</xdr:col>
      <xdr:colOff>485775</xdr:colOff>
      <xdr:row>3</xdr:row>
      <xdr:rowOff>371475</xdr:rowOff>
    </xdr:to>
    <xdr:pic>
      <xdr:nvPicPr>
        <xdr:cNvPr id="2952455" name="Imagem 3">
          <a:extLst>
            <a:ext uri="{FF2B5EF4-FFF2-40B4-BE49-F238E27FC236}">
              <a16:creationId xmlns:a16="http://schemas.microsoft.com/office/drawing/2014/main" id="{0BA9D369-018E-04A6-11E7-207C70F96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592455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474345</xdr:colOff>
      <xdr:row>0</xdr:row>
      <xdr:rowOff>1</xdr:rowOff>
    </xdr:from>
    <xdr:ext cx="1021710" cy="457200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5B3498E6-B6A0-8369-1636-F0EC1BB4CB55}"/>
            </a:ext>
          </a:extLst>
        </xdr:cNvPr>
        <xdr:cNvSpPr txBox="1"/>
      </xdr:nvSpPr>
      <xdr:spPr>
        <a:xfrm>
          <a:off x="3200400" y="1"/>
          <a:ext cx="1019175" cy="457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pt-BR" sz="2600" b="1">
              <a:solidFill>
                <a:srgbClr val="FFFF00"/>
              </a:solidFill>
            </a:rPr>
            <a:t>2026</a:t>
          </a:r>
        </a:p>
      </xdr:txBody>
    </xdr:sp>
    <xdr:clientData/>
  </xdr:oneCellAnchor>
  <xdr:twoCellAnchor editAs="oneCell">
    <xdr:from>
      <xdr:col>1</xdr:col>
      <xdr:colOff>247650</xdr:colOff>
      <xdr:row>15</xdr:row>
      <xdr:rowOff>133350</xdr:rowOff>
    </xdr:from>
    <xdr:to>
      <xdr:col>7</xdr:col>
      <xdr:colOff>390525</xdr:colOff>
      <xdr:row>18</xdr:row>
      <xdr:rowOff>323850</xdr:rowOff>
    </xdr:to>
    <xdr:pic>
      <xdr:nvPicPr>
        <xdr:cNvPr id="2952457" name="Imagem 1">
          <a:extLst>
            <a:ext uri="{FF2B5EF4-FFF2-40B4-BE49-F238E27FC236}">
              <a16:creationId xmlns:a16="http://schemas.microsoft.com/office/drawing/2014/main" id="{2F8CA557-7451-6907-AC33-B950AA9CE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2619375"/>
          <a:ext cx="42291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1394460</xdr:colOff>
      <xdr:row>3</xdr:row>
      <xdr:rowOff>10160</xdr:rowOff>
    </xdr:from>
    <xdr:to>
      <xdr:col>1</xdr:col>
      <xdr:colOff>2302593</xdr:colOff>
      <xdr:row>5</xdr:row>
      <xdr:rowOff>142240</xdr:rowOff>
    </xdr:to>
    <xdr:sp macro="" textlink="">
      <xdr:nvSpPr>
        <xdr:cNvPr id="14" name="CaixaDeTexto 13">
          <a:extLst>
            <a:ext uri="{FF2B5EF4-FFF2-40B4-BE49-F238E27FC236}">
              <a16:creationId xmlns:a16="http://schemas.microsoft.com/office/drawing/2014/main" id="{8CF17F2C-58E9-73C2-0977-88E74DA99BA7}"/>
            </a:ext>
          </a:extLst>
        </xdr:cNvPr>
        <xdr:cNvSpPr txBox="1"/>
      </xdr:nvSpPr>
      <xdr:spPr>
        <a:xfrm>
          <a:off x="1473200" y="548640"/>
          <a:ext cx="936839" cy="457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pt-BR"/>
        </a:p>
      </xdr:txBody>
    </xdr:sp>
    <xdr:clientData/>
  </xdr:twoCellAnchor>
  <xdr:twoCellAnchor editAs="oneCell">
    <xdr:from>
      <xdr:col>1</xdr:col>
      <xdr:colOff>1447800</xdr:colOff>
      <xdr:row>4</xdr:row>
      <xdr:rowOff>0</xdr:rowOff>
    </xdr:from>
    <xdr:to>
      <xdr:col>1</xdr:col>
      <xdr:colOff>2276475</xdr:colOff>
      <xdr:row>5</xdr:row>
      <xdr:rowOff>66675</xdr:rowOff>
    </xdr:to>
    <xdr:pic>
      <xdr:nvPicPr>
        <xdr:cNvPr id="2951092" name="Imagem 7" descr="Inicio.gif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0608F42-7A7F-029A-EEE6-824E2AD514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" y="695325"/>
          <a:ext cx="828675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438150</xdr:colOff>
      <xdr:row>108</xdr:row>
      <xdr:rowOff>57150</xdr:rowOff>
    </xdr:from>
    <xdr:to>
      <xdr:col>10</xdr:col>
      <xdr:colOff>638175</xdr:colOff>
      <xdr:row>111</xdr:row>
      <xdr:rowOff>114300</xdr:rowOff>
    </xdr:to>
    <xdr:pic>
      <xdr:nvPicPr>
        <xdr:cNvPr id="2951093" name="Imagem 1">
          <a:extLst>
            <a:ext uri="{FF2B5EF4-FFF2-40B4-BE49-F238E27FC236}">
              <a16:creationId xmlns:a16="http://schemas.microsoft.com/office/drawing/2014/main" id="{4345A009-AB96-A015-E501-AE0C59F0F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17640300"/>
          <a:ext cx="59436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190500</xdr:colOff>
      <xdr:row>108</xdr:row>
      <xdr:rowOff>95250</xdr:rowOff>
    </xdr:from>
    <xdr:to>
      <xdr:col>25</xdr:col>
      <xdr:colOff>390525</xdr:colOff>
      <xdr:row>111</xdr:row>
      <xdr:rowOff>152400</xdr:rowOff>
    </xdr:to>
    <xdr:pic>
      <xdr:nvPicPr>
        <xdr:cNvPr id="2951094" name="Imagem 1">
          <a:extLst>
            <a:ext uri="{FF2B5EF4-FFF2-40B4-BE49-F238E27FC236}">
              <a16:creationId xmlns:a16="http://schemas.microsoft.com/office/drawing/2014/main" id="{3A3585D8-F2BF-F0E2-9C78-4F93370E8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73200" y="17678400"/>
          <a:ext cx="59436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561975</xdr:colOff>
      <xdr:row>108</xdr:row>
      <xdr:rowOff>38100</xdr:rowOff>
    </xdr:from>
    <xdr:to>
      <xdr:col>44</xdr:col>
      <xdr:colOff>571500</xdr:colOff>
      <xdr:row>111</xdr:row>
      <xdr:rowOff>95250</xdr:rowOff>
    </xdr:to>
    <xdr:pic>
      <xdr:nvPicPr>
        <xdr:cNvPr id="2951095" name="Imagem 1">
          <a:extLst>
            <a:ext uri="{FF2B5EF4-FFF2-40B4-BE49-F238E27FC236}">
              <a16:creationId xmlns:a16="http://schemas.microsoft.com/office/drawing/2014/main" id="{33534221-637C-EB0B-9092-4FC564301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17550" y="17621250"/>
          <a:ext cx="594360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161925</xdr:colOff>
      <xdr:row>16</xdr:row>
      <xdr:rowOff>0</xdr:rowOff>
    </xdr:from>
    <xdr:to>
      <xdr:col>12</xdr:col>
      <xdr:colOff>428625</xdr:colOff>
      <xdr:row>26</xdr:row>
      <xdr:rowOff>114300</xdr:rowOff>
    </xdr:to>
    <xdr:graphicFrame macro="">
      <xdr:nvGraphicFramePr>
        <xdr:cNvPr id="2953657" name="Gráfico 6">
          <a:extLst>
            <a:ext uri="{FF2B5EF4-FFF2-40B4-BE49-F238E27FC236}">
              <a16:creationId xmlns:a16="http://schemas.microsoft.com/office/drawing/2014/main" id="{A92D18BF-2C48-5D1A-3B3F-4D59141557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171450</xdr:colOff>
      <xdr:row>16</xdr:row>
      <xdr:rowOff>0</xdr:rowOff>
    </xdr:from>
    <xdr:to>
      <xdr:col>4</xdr:col>
      <xdr:colOff>581025</xdr:colOff>
      <xdr:row>26</xdr:row>
      <xdr:rowOff>114300</xdr:rowOff>
    </xdr:to>
    <xdr:graphicFrame macro="">
      <xdr:nvGraphicFramePr>
        <xdr:cNvPr id="2953658" name="Gráfico 7">
          <a:extLst>
            <a:ext uri="{FF2B5EF4-FFF2-40B4-BE49-F238E27FC236}">
              <a16:creationId xmlns:a16="http://schemas.microsoft.com/office/drawing/2014/main" id="{45A2188A-4987-2F68-C17E-17BDCE71CA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190500</xdr:colOff>
      <xdr:row>2</xdr:row>
      <xdr:rowOff>66675</xdr:rowOff>
    </xdr:from>
    <xdr:to>
      <xdr:col>12</xdr:col>
      <xdr:colOff>419100</xdr:colOff>
      <xdr:row>14</xdr:row>
      <xdr:rowOff>133350</xdr:rowOff>
    </xdr:to>
    <xdr:graphicFrame macro="">
      <xdr:nvGraphicFramePr>
        <xdr:cNvPr id="2953659" name="Gráfico 8">
          <a:extLst>
            <a:ext uri="{FF2B5EF4-FFF2-40B4-BE49-F238E27FC236}">
              <a16:creationId xmlns:a16="http://schemas.microsoft.com/office/drawing/2014/main" id="{5655403A-974B-3A42-5F4B-1A9C06A728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11</xdr:col>
      <xdr:colOff>257175</xdr:colOff>
      <xdr:row>0</xdr:row>
      <xdr:rowOff>76200</xdr:rowOff>
    </xdr:from>
    <xdr:to>
      <xdr:col>12</xdr:col>
      <xdr:colOff>485775</xdr:colOff>
      <xdr:row>0</xdr:row>
      <xdr:rowOff>304800</xdr:rowOff>
    </xdr:to>
    <xdr:pic>
      <xdr:nvPicPr>
        <xdr:cNvPr id="2953660" name="Imagem 7" descr="Inicio.gif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BD9477C1-6EA7-AC7F-CCA5-2B21A89767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9975" y="76200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523875</xdr:colOff>
      <xdr:row>29</xdr:row>
      <xdr:rowOff>28575</xdr:rowOff>
    </xdr:from>
    <xdr:to>
      <xdr:col>9</xdr:col>
      <xdr:colOff>438150</xdr:colOff>
      <xdr:row>32</xdr:row>
      <xdr:rowOff>57150</xdr:rowOff>
    </xdr:to>
    <xdr:pic>
      <xdr:nvPicPr>
        <xdr:cNvPr id="2953661" name="Imagem 1">
          <a:extLst>
            <a:ext uri="{FF2B5EF4-FFF2-40B4-BE49-F238E27FC236}">
              <a16:creationId xmlns:a16="http://schemas.microsoft.com/office/drawing/2014/main" id="{0C152571-304B-81C0-4C87-1812E6A2A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762500"/>
          <a:ext cx="421957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/>
      <a:bodyPr/>
      <a:lstStyle/>
      <a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18260-EF9A-4B48-B1D3-E2C68A33F6A5}">
  <dimension ref="A1:I20"/>
  <sheetViews>
    <sheetView showGridLines="0" tabSelected="1" zoomScaleNormal="100" workbookViewId="0">
      <selection activeCell="C6" sqref="C6:D6"/>
    </sheetView>
  </sheetViews>
  <sheetFormatPr defaultColWidth="0" defaultRowHeight="13.15" customHeight="1" zeroHeight="1" x14ac:dyDescent="0.2"/>
  <cols>
    <col min="1" max="1" width="7.7109375" style="23" customWidth="1"/>
    <col min="2" max="2" width="12.7109375" style="23" customWidth="1"/>
    <col min="3" max="3" width="7.7109375" style="23" customWidth="1"/>
    <col min="4" max="4" width="12.7109375" style="23" customWidth="1"/>
    <col min="5" max="5" width="7.7109375" style="23" customWidth="1"/>
    <col min="6" max="6" width="12.7109375" style="23" customWidth="1"/>
    <col min="7" max="7" width="7.7109375" style="23" customWidth="1"/>
    <col min="8" max="8" width="12.7109375" style="23" customWidth="1"/>
    <col min="9" max="9" width="7.5703125" style="23" customWidth="1"/>
    <col min="10" max="10" width="0.140625" style="23" customWidth="1"/>
    <col min="11" max="16384" width="0" style="23" hidden="1"/>
  </cols>
  <sheetData>
    <row r="1" spans="1:9" ht="12.75" customHeight="1" x14ac:dyDescent="0.2">
      <c r="A1" s="214"/>
      <c r="B1" s="215"/>
      <c r="C1" s="215"/>
      <c r="D1" s="215"/>
      <c r="E1" s="215"/>
      <c r="F1" s="215"/>
      <c r="G1" s="215"/>
      <c r="H1" s="215"/>
      <c r="I1" s="216"/>
    </row>
    <row r="2" spans="1:9" ht="12.75" customHeight="1" x14ac:dyDescent="0.2">
      <c r="A2" s="217"/>
      <c r="B2" s="218"/>
      <c r="C2" s="218"/>
      <c r="D2" s="218"/>
      <c r="E2" s="218"/>
      <c r="F2" s="218"/>
      <c r="G2" s="218"/>
      <c r="H2" s="218"/>
      <c r="I2" s="219"/>
    </row>
    <row r="3" spans="1:9" ht="12.75" customHeight="1" x14ac:dyDescent="0.2">
      <c r="A3" s="217"/>
      <c r="B3" s="218"/>
      <c r="C3" s="218"/>
      <c r="D3" s="218"/>
      <c r="E3" s="218"/>
      <c r="F3" s="218"/>
      <c r="G3" s="218"/>
      <c r="H3" s="218"/>
      <c r="I3" s="219"/>
    </row>
    <row r="4" spans="1:9" ht="30.6" customHeight="1" thickBot="1" x14ac:dyDescent="0.25">
      <c r="A4" s="217"/>
      <c r="B4" s="218"/>
      <c r="C4" s="218"/>
      <c r="D4" s="218"/>
      <c r="E4" s="218"/>
      <c r="F4" s="218"/>
      <c r="G4" s="218"/>
      <c r="H4" s="218"/>
      <c r="I4" s="219"/>
    </row>
    <row r="5" spans="1:9" s="24" customFormat="1" ht="6.6" customHeight="1" x14ac:dyDescent="0.2">
      <c r="A5" s="220"/>
      <c r="B5" s="221"/>
      <c r="C5" s="221"/>
      <c r="D5" s="221"/>
      <c r="E5" s="221"/>
      <c r="F5" s="221"/>
      <c r="G5" s="221"/>
      <c r="H5" s="72"/>
      <c r="I5" s="73"/>
    </row>
    <row r="6" spans="1:9" s="24" customFormat="1" ht="12.75" x14ac:dyDescent="0.2">
      <c r="A6" s="192" t="s">
        <v>67</v>
      </c>
      <c r="B6" s="193"/>
      <c r="C6" s="194" t="s">
        <v>93</v>
      </c>
      <c r="D6" s="194"/>
      <c r="E6" s="74"/>
      <c r="F6" s="195"/>
      <c r="G6" s="195"/>
      <c r="H6" s="196"/>
      <c r="I6" s="197"/>
    </row>
    <row r="7" spans="1:9" s="24" customFormat="1" ht="4.5" customHeight="1" x14ac:dyDescent="0.2">
      <c r="A7" s="192"/>
      <c r="B7" s="209"/>
      <c r="C7" s="209"/>
      <c r="D7" s="209"/>
      <c r="E7" s="209"/>
      <c r="F7" s="209"/>
      <c r="G7" s="209"/>
      <c r="H7" s="75"/>
      <c r="I7" s="76"/>
    </row>
    <row r="8" spans="1:9" s="24" customFormat="1" ht="12.75" x14ac:dyDescent="0.2">
      <c r="A8" s="192" t="s">
        <v>83</v>
      </c>
      <c r="B8" s="193"/>
      <c r="C8" s="193"/>
      <c r="D8" s="193"/>
      <c r="E8" s="193"/>
      <c r="F8" s="193"/>
      <c r="G8" s="193"/>
      <c r="H8" s="193"/>
      <c r="I8" s="210"/>
    </row>
    <row r="9" spans="1:9" s="24" customFormat="1" ht="12.75" x14ac:dyDescent="0.2">
      <c r="A9" s="192" t="s">
        <v>68</v>
      </c>
      <c r="B9" s="193"/>
      <c r="C9" s="193"/>
      <c r="D9" s="193"/>
      <c r="E9" s="193"/>
      <c r="F9" s="193"/>
      <c r="G9" s="193"/>
      <c r="H9" s="193"/>
      <c r="I9" s="210"/>
    </row>
    <row r="10" spans="1:9" s="24" customFormat="1" ht="12.75" x14ac:dyDescent="0.2">
      <c r="A10" s="192" t="s">
        <v>69</v>
      </c>
      <c r="B10" s="193"/>
      <c r="C10" s="193"/>
      <c r="D10" s="193"/>
      <c r="E10" s="193"/>
      <c r="F10" s="193"/>
      <c r="G10" s="193"/>
      <c r="H10" s="193"/>
      <c r="I10" s="210"/>
    </row>
    <row r="11" spans="1:9" s="24" customFormat="1" ht="6" customHeight="1" thickBot="1" x14ac:dyDescent="0.25">
      <c r="A11" s="207"/>
      <c r="B11" s="208"/>
      <c r="C11" s="208"/>
      <c r="D11" s="208"/>
      <c r="E11" s="208"/>
      <c r="F11" s="208"/>
      <c r="G11" s="208"/>
      <c r="H11" s="77"/>
      <c r="I11" s="78"/>
    </row>
    <row r="12" spans="1:9" s="25" customFormat="1" ht="21" thickBot="1" x14ac:dyDescent="0.3">
      <c r="A12" s="79"/>
      <c r="B12" s="80"/>
      <c r="C12" s="80"/>
      <c r="D12" s="80"/>
      <c r="E12" s="80"/>
      <c r="F12" s="80"/>
      <c r="G12" s="80"/>
      <c r="H12" s="80"/>
      <c r="I12" s="81"/>
    </row>
    <row r="13" spans="1:9" s="25" customFormat="1" ht="15" customHeight="1" thickBot="1" x14ac:dyDescent="0.25">
      <c r="A13" s="82"/>
      <c r="B13" s="211" t="s">
        <v>92</v>
      </c>
      <c r="C13" s="212"/>
      <c r="D13" s="213"/>
      <c r="E13" s="83"/>
      <c r="F13" s="211" t="s">
        <v>82</v>
      </c>
      <c r="G13" s="212"/>
      <c r="H13" s="213"/>
      <c r="I13" s="84"/>
    </row>
    <row r="14" spans="1:9" s="25" customFormat="1" ht="21" thickBot="1" x14ac:dyDescent="0.25">
      <c r="A14" s="85"/>
      <c r="B14" s="86"/>
      <c r="C14" s="86"/>
      <c r="D14" s="86"/>
      <c r="E14" s="86"/>
      <c r="F14" s="86"/>
      <c r="G14" s="86"/>
      <c r="H14" s="86"/>
      <c r="I14" s="87"/>
    </row>
    <row r="15" spans="1:9" s="25" customFormat="1" ht="3" customHeight="1" thickBot="1" x14ac:dyDescent="0.25">
      <c r="A15" s="82"/>
      <c r="B15" s="83"/>
      <c r="C15" s="83"/>
      <c r="D15" s="83"/>
      <c r="E15" s="83"/>
      <c r="F15" s="83"/>
      <c r="G15" s="83"/>
      <c r="H15" s="83"/>
      <c r="I15" s="84"/>
    </row>
    <row r="16" spans="1:9" ht="12.75" customHeight="1" x14ac:dyDescent="0.2">
      <c r="A16" s="198"/>
      <c r="B16" s="199"/>
      <c r="C16" s="199"/>
      <c r="D16" s="199"/>
      <c r="E16" s="199"/>
      <c r="F16" s="199"/>
      <c r="G16" s="199"/>
      <c r="H16" s="199"/>
      <c r="I16" s="200"/>
    </row>
    <row r="17" spans="1:9" ht="12.75" customHeight="1" x14ac:dyDescent="0.2">
      <c r="A17" s="201"/>
      <c r="B17" s="202"/>
      <c r="C17" s="202"/>
      <c r="D17" s="202"/>
      <c r="E17" s="202"/>
      <c r="F17" s="202"/>
      <c r="G17" s="202"/>
      <c r="H17" s="202"/>
      <c r="I17" s="203"/>
    </row>
    <row r="18" spans="1:9" ht="12.75" customHeight="1" x14ac:dyDescent="0.2">
      <c r="A18" s="201"/>
      <c r="B18" s="202"/>
      <c r="C18" s="202"/>
      <c r="D18" s="202"/>
      <c r="E18" s="202"/>
      <c r="F18" s="202"/>
      <c r="G18" s="202"/>
      <c r="H18" s="202"/>
      <c r="I18" s="203"/>
    </row>
    <row r="19" spans="1:9" ht="30.6" customHeight="1" thickBot="1" x14ac:dyDescent="0.25">
      <c r="A19" s="204"/>
      <c r="B19" s="205"/>
      <c r="C19" s="205"/>
      <c r="D19" s="205"/>
      <c r="E19" s="205"/>
      <c r="F19" s="205"/>
      <c r="G19" s="205"/>
      <c r="H19" s="205"/>
      <c r="I19" s="206"/>
    </row>
    <row r="20" spans="1:9" s="24" customFormat="1" ht="0.2" customHeight="1" x14ac:dyDescent="0.2"/>
  </sheetData>
  <sheetProtection algorithmName="SHA-512" hashValue="sf0yA72O8qE9tyBVEQaqH1THkhRFUiTzrz5FM//Kkza4tngLSgxY6aUkr8nzrLaq8p8ia4eanM9r61rTzhv+Pg==" saltValue="+KtiI872Fi4mOaNPaMWNMg==" spinCount="100000" sheet="1" objects="1" scenarios="1"/>
  <mergeCells count="17">
    <mergeCell ref="A1:I1"/>
    <mergeCell ref="A2:I2"/>
    <mergeCell ref="A3:I3"/>
    <mergeCell ref="A4:I4"/>
    <mergeCell ref="A5:G5"/>
    <mergeCell ref="A6:B6"/>
    <mergeCell ref="C6:D6"/>
    <mergeCell ref="F6:G6"/>
    <mergeCell ref="H6:I6"/>
    <mergeCell ref="A16:I19"/>
    <mergeCell ref="A11:G11"/>
    <mergeCell ref="A7:G7"/>
    <mergeCell ref="A8:I8"/>
    <mergeCell ref="A9:I9"/>
    <mergeCell ref="A10:I10"/>
    <mergeCell ref="B13:D13"/>
    <mergeCell ref="F13:H13"/>
  </mergeCells>
  <hyperlinks>
    <hyperlink ref="B13" location="'Set - Out'!A1" tooltip="Ir para mês de Outubro" display="Outubro" xr:uid="{E2B3365D-ED5B-4669-9ED2-1A13BB73B433}"/>
    <hyperlink ref="F13" location="'Set - Out'!A1" tooltip="Ir para mês de Outubro" display="Outubro" xr:uid="{4D821052-C1A7-4027-959A-E568B1DC983A}"/>
    <hyperlink ref="B13:D13" location="'Ano 2026'!A1" tooltip="Ir para mês de Outubro" display="Mês Janeiro a Dezembro" xr:uid="{3696214F-9372-4813-AE75-468B66731C81}"/>
    <hyperlink ref="F13:H13" location="Gráficos!A1" tooltip="Ir para mês de Outubro" display="Gráficos Comparativos" xr:uid="{F306A1FF-E22B-48E6-BA5B-0D9BC109BA03}"/>
  </hyperlinks>
  <printOptions horizontalCentered="1"/>
  <pageMargins left="0.39370078740157483" right="0.39370078740157483" top="0.98425196850393704" bottom="0.98425196850393704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B4C07-60B3-43E9-A5E6-B333D5294746}">
  <dimension ref="A1:AW114"/>
  <sheetViews>
    <sheetView showGridLines="0" zoomScale="75" zoomScaleNormal="75" zoomScaleSheetLayoutView="75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ColWidth="0" defaultRowHeight="13.15" customHeight="1" zeroHeight="1" x14ac:dyDescent="0.2"/>
  <cols>
    <col min="1" max="1" width="0.5703125" style="91" customWidth="1"/>
    <col min="2" max="2" width="34.85546875" style="91" bestFit="1" customWidth="1"/>
    <col min="3" max="3" width="0.7109375" style="91" customWidth="1"/>
    <col min="4" max="4" width="16.7109375" style="91" customWidth="1"/>
    <col min="5" max="5" width="17.28515625" style="91" bestFit="1" customWidth="1"/>
    <col min="6" max="6" width="0.7109375" style="91" customWidth="1"/>
    <col min="7" max="7" width="16.7109375" style="91" bestFit="1" customWidth="1"/>
    <col min="8" max="8" width="17.28515625" style="91" bestFit="1" customWidth="1"/>
    <col min="9" max="9" width="0.7109375" style="91" customWidth="1"/>
    <col min="10" max="10" width="16.7109375" style="91" bestFit="1" customWidth="1"/>
    <col min="11" max="11" width="17.28515625" style="91" bestFit="1" customWidth="1"/>
    <col min="12" max="12" width="0.7109375" style="91" customWidth="1"/>
    <col min="13" max="13" width="16.7109375" style="91" bestFit="1" customWidth="1"/>
    <col min="14" max="14" width="17.28515625" style="91" bestFit="1" customWidth="1"/>
    <col min="15" max="15" width="0.7109375" style="91" customWidth="1"/>
    <col min="16" max="16" width="16.7109375" style="91" bestFit="1" customWidth="1"/>
    <col min="17" max="17" width="17.28515625" style="91" bestFit="1" customWidth="1"/>
    <col min="18" max="18" width="0.7109375" style="91" customWidth="1"/>
    <col min="19" max="19" width="16.7109375" style="91" bestFit="1" customWidth="1"/>
    <col min="20" max="20" width="17.28515625" style="91" bestFit="1" customWidth="1"/>
    <col min="21" max="21" width="0.7109375" style="91" customWidth="1"/>
    <col min="22" max="22" width="16.7109375" style="91" bestFit="1" customWidth="1"/>
    <col min="23" max="23" width="17.28515625" style="91" bestFit="1" customWidth="1"/>
    <col min="24" max="24" width="0.7109375" style="91" customWidth="1"/>
    <col min="25" max="25" width="16.7109375" style="91" bestFit="1" customWidth="1"/>
    <col min="26" max="26" width="17.28515625" style="91" bestFit="1" customWidth="1"/>
    <col min="27" max="27" width="0.7109375" style="91" customWidth="1"/>
    <col min="28" max="28" width="16.7109375" style="91" bestFit="1" customWidth="1"/>
    <col min="29" max="29" width="17.28515625" style="91" bestFit="1" customWidth="1"/>
    <col min="30" max="30" width="0.7109375" style="91" customWidth="1"/>
    <col min="31" max="31" width="16.7109375" style="91" bestFit="1" customWidth="1"/>
    <col min="32" max="32" width="17.28515625" style="91" bestFit="1" customWidth="1"/>
    <col min="33" max="33" width="0.7109375" style="91" customWidth="1"/>
    <col min="34" max="34" width="16.7109375" style="91" bestFit="1" customWidth="1"/>
    <col min="35" max="35" width="17.28515625" style="91" bestFit="1" customWidth="1"/>
    <col min="36" max="36" width="0.7109375" style="91" customWidth="1"/>
    <col min="37" max="37" width="16.7109375" style="91" bestFit="1" customWidth="1"/>
    <col min="38" max="38" width="17.28515625" style="91" bestFit="1" customWidth="1"/>
    <col min="39" max="43" width="0.7109375" style="91" customWidth="1"/>
    <col min="44" max="44" width="16.7109375" style="91" bestFit="1" customWidth="1"/>
    <col min="45" max="45" width="17.28515625" style="91" bestFit="1" customWidth="1"/>
    <col min="46" max="46" width="0.7109375" style="91" customWidth="1"/>
    <col min="47" max="47" width="16.7109375" style="91" bestFit="1" customWidth="1"/>
    <col min="48" max="48" width="17.28515625" style="91" bestFit="1" customWidth="1"/>
    <col min="49" max="49" width="0.7109375" style="91" customWidth="1"/>
    <col min="50" max="16384" width="0" style="91" hidden="1"/>
  </cols>
  <sheetData>
    <row r="1" spans="1:49" ht="3.75" customHeight="1" thickBot="1" x14ac:dyDescent="0.25">
      <c r="A1" s="88"/>
      <c r="B1" s="89"/>
      <c r="C1" s="89"/>
      <c r="D1" s="89"/>
      <c r="E1" s="89"/>
      <c r="F1" s="90"/>
      <c r="G1" s="89"/>
      <c r="H1" s="89"/>
      <c r="I1" s="90"/>
      <c r="J1" s="89"/>
      <c r="K1" s="89"/>
      <c r="L1" s="90"/>
      <c r="M1" s="88"/>
      <c r="N1" s="89"/>
      <c r="O1" s="90"/>
      <c r="P1" s="89"/>
      <c r="Q1" s="89"/>
      <c r="R1" s="90"/>
      <c r="S1" s="89"/>
      <c r="T1" s="89"/>
      <c r="U1" s="90"/>
      <c r="V1" s="89"/>
      <c r="W1" s="89"/>
      <c r="X1" s="90"/>
      <c r="Y1" s="88"/>
      <c r="Z1" s="89"/>
      <c r="AA1" s="90"/>
      <c r="AB1" s="89"/>
      <c r="AC1" s="89"/>
      <c r="AD1" s="90"/>
      <c r="AE1" s="89"/>
      <c r="AF1" s="89"/>
      <c r="AG1" s="90"/>
      <c r="AH1" s="89"/>
      <c r="AI1" s="89"/>
      <c r="AJ1" s="90"/>
      <c r="AK1" s="89"/>
      <c r="AL1" s="89"/>
      <c r="AM1" s="90"/>
      <c r="AN1" s="28"/>
      <c r="AO1" s="29"/>
      <c r="AP1" s="30"/>
      <c r="AQ1" s="89"/>
      <c r="AR1" s="89"/>
      <c r="AS1" s="89"/>
      <c r="AT1" s="90"/>
      <c r="AU1" s="89"/>
      <c r="AV1" s="89"/>
      <c r="AW1" s="90"/>
    </row>
    <row r="2" spans="1:49" ht="24.75" customHeight="1" thickBot="1" x14ac:dyDescent="0.25">
      <c r="A2" s="92"/>
      <c r="B2" s="154" t="s">
        <v>97</v>
      </c>
      <c r="C2" s="93"/>
      <c r="D2" s="252" t="s">
        <v>70</v>
      </c>
      <c r="E2" s="253"/>
      <c r="F2" s="94"/>
      <c r="G2" s="252" t="s">
        <v>71</v>
      </c>
      <c r="H2" s="253"/>
      <c r="I2" s="93"/>
      <c r="J2" s="252" t="s">
        <v>72</v>
      </c>
      <c r="K2" s="253"/>
      <c r="L2" s="93"/>
      <c r="M2" s="252" t="s">
        <v>73</v>
      </c>
      <c r="N2" s="253"/>
      <c r="O2" s="93"/>
      <c r="P2" s="252" t="s">
        <v>74</v>
      </c>
      <c r="Q2" s="253"/>
      <c r="R2" s="93"/>
      <c r="S2" s="252" t="s">
        <v>75</v>
      </c>
      <c r="T2" s="253"/>
      <c r="U2" s="93"/>
      <c r="V2" s="252" t="s">
        <v>76</v>
      </c>
      <c r="W2" s="253"/>
      <c r="X2" s="93"/>
      <c r="Y2" s="252" t="s">
        <v>77</v>
      </c>
      <c r="Z2" s="253"/>
      <c r="AA2" s="93"/>
      <c r="AB2" s="252" t="s">
        <v>78</v>
      </c>
      <c r="AC2" s="253"/>
      <c r="AD2" s="93"/>
      <c r="AE2" s="252" t="s">
        <v>79</v>
      </c>
      <c r="AF2" s="253"/>
      <c r="AG2" s="93"/>
      <c r="AH2" s="252" t="s">
        <v>80</v>
      </c>
      <c r="AI2" s="253"/>
      <c r="AJ2" s="93"/>
      <c r="AK2" s="252" t="s">
        <v>81</v>
      </c>
      <c r="AL2" s="253"/>
      <c r="AM2" s="95"/>
      <c r="AN2" s="31"/>
      <c r="AO2" s="32"/>
      <c r="AP2" s="33"/>
      <c r="AQ2" s="89"/>
      <c r="AR2" s="252" t="s">
        <v>84</v>
      </c>
      <c r="AS2" s="253"/>
      <c r="AT2" s="96"/>
      <c r="AU2" s="252" t="s">
        <v>85</v>
      </c>
      <c r="AV2" s="253"/>
      <c r="AW2" s="93"/>
    </row>
    <row r="3" spans="1:49" s="160" customFormat="1" ht="13.5" thickBot="1" x14ac:dyDescent="0.25">
      <c r="A3" s="155"/>
      <c r="B3" s="156" t="s">
        <v>26</v>
      </c>
      <c r="C3" s="97"/>
      <c r="D3" s="157" t="str">
        <f>G3</f>
        <v>Seu Nome</v>
      </c>
      <c r="E3" s="158" t="s">
        <v>0</v>
      </c>
      <c r="F3" s="94"/>
      <c r="G3" s="157" t="str">
        <f>'Página Inicial'!C6</f>
        <v>Seu Nome</v>
      </c>
      <c r="H3" s="158" t="s">
        <v>0</v>
      </c>
      <c r="I3" s="94"/>
      <c r="J3" s="157" t="str">
        <f>G3</f>
        <v>Seu Nome</v>
      </c>
      <c r="K3" s="158" t="s">
        <v>0</v>
      </c>
      <c r="L3" s="94"/>
      <c r="M3" s="157" t="str">
        <f>J3</f>
        <v>Seu Nome</v>
      </c>
      <c r="N3" s="158" t="s">
        <v>0</v>
      </c>
      <c r="O3" s="94"/>
      <c r="P3" s="157" t="str">
        <f>M3</f>
        <v>Seu Nome</v>
      </c>
      <c r="Q3" s="158" t="s">
        <v>0</v>
      </c>
      <c r="R3" s="94"/>
      <c r="S3" s="157" t="str">
        <f>P3</f>
        <v>Seu Nome</v>
      </c>
      <c r="T3" s="158" t="s">
        <v>0</v>
      </c>
      <c r="U3" s="94"/>
      <c r="V3" s="157" t="str">
        <f>S3</f>
        <v>Seu Nome</v>
      </c>
      <c r="W3" s="158" t="s">
        <v>0</v>
      </c>
      <c r="X3" s="94"/>
      <c r="Y3" s="157" t="str">
        <f>V3</f>
        <v>Seu Nome</v>
      </c>
      <c r="Z3" s="158" t="s">
        <v>0</v>
      </c>
      <c r="AA3" s="94"/>
      <c r="AB3" s="157" t="str">
        <f>Y3</f>
        <v>Seu Nome</v>
      </c>
      <c r="AC3" s="158" t="s">
        <v>0</v>
      </c>
      <c r="AD3" s="94"/>
      <c r="AE3" s="157" t="str">
        <f>AB3</f>
        <v>Seu Nome</v>
      </c>
      <c r="AF3" s="158" t="s">
        <v>0</v>
      </c>
      <c r="AG3" s="94"/>
      <c r="AH3" s="157" t="str">
        <f>AE3</f>
        <v>Seu Nome</v>
      </c>
      <c r="AI3" s="158" t="s">
        <v>0</v>
      </c>
      <c r="AJ3" s="94"/>
      <c r="AK3" s="157" t="str">
        <f>AH3</f>
        <v>Seu Nome</v>
      </c>
      <c r="AL3" s="158" t="s">
        <v>0</v>
      </c>
      <c r="AM3" s="100"/>
      <c r="AN3" s="31"/>
      <c r="AO3" s="32"/>
      <c r="AP3" s="33"/>
      <c r="AQ3" s="94"/>
      <c r="AR3" s="159" t="str">
        <f>AK3</f>
        <v>Seu Nome</v>
      </c>
      <c r="AS3" s="158" t="s">
        <v>0</v>
      </c>
      <c r="AT3" s="5"/>
      <c r="AU3" s="159" t="str">
        <f>AR3</f>
        <v>Seu Nome</v>
      </c>
      <c r="AV3" s="158" t="s">
        <v>0</v>
      </c>
      <c r="AW3" s="94"/>
    </row>
    <row r="4" spans="1:49" ht="12.75" customHeight="1" x14ac:dyDescent="0.2">
      <c r="A4" s="97"/>
      <c r="B4" s="18" t="s">
        <v>38</v>
      </c>
      <c r="C4" s="97"/>
      <c r="D4" s="101"/>
      <c r="E4" s="271"/>
      <c r="F4" s="94"/>
      <c r="G4" s="103"/>
      <c r="H4" s="102"/>
      <c r="I4" s="94"/>
      <c r="J4" s="103"/>
      <c r="K4" s="102"/>
      <c r="L4" s="94"/>
      <c r="M4" s="103"/>
      <c r="N4" s="102"/>
      <c r="O4" s="94"/>
      <c r="P4" s="103"/>
      <c r="Q4" s="102"/>
      <c r="R4" s="94"/>
      <c r="S4" s="103"/>
      <c r="T4" s="102"/>
      <c r="U4" s="94"/>
      <c r="V4" s="103"/>
      <c r="W4" s="102"/>
      <c r="X4" s="94"/>
      <c r="Y4" s="103"/>
      <c r="Z4" s="102"/>
      <c r="AA4" s="94"/>
      <c r="AB4" s="103"/>
      <c r="AC4" s="102"/>
      <c r="AD4" s="94"/>
      <c r="AE4" s="103"/>
      <c r="AF4" s="102"/>
      <c r="AG4" s="94"/>
      <c r="AH4" s="103"/>
      <c r="AI4" s="102"/>
      <c r="AJ4" s="94"/>
      <c r="AK4" s="103"/>
      <c r="AL4" s="102"/>
      <c r="AM4" s="100"/>
      <c r="AN4" s="31"/>
      <c r="AO4" s="32"/>
      <c r="AP4" s="33"/>
      <c r="AQ4" s="100"/>
      <c r="AR4" s="104">
        <f>D4+G4+J4+M4+P4+S4+V4+Y4+AB4+AE4+AH4+AK4</f>
        <v>0</v>
      </c>
      <c r="AS4" s="102"/>
      <c r="AT4" s="5"/>
      <c r="AU4" s="104">
        <f>AR4/12</f>
        <v>0</v>
      </c>
      <c r="AV4" s="102"/>
      <c r="AW4" s="94"/>
    </row>
    <row r="5" spans="1:49" ht="12.75" customHeight="1" x14ac:dyDescent="0.2">
      <c r="A5" s="97"/>
      <c r="B5" s="19" t="s">
        <v>39</v>
      </c>
      <c r="C5" s="97"/>
      <c r="D5" s="105"/>
      <c r="E5" s="272"/>
      <c r="F5" s="94"/>
      <c r="G5" s="105"/>
      <c r="H5" s="106"/>
      <c r="I5" s="94"/>
      <c r="J5" s="105"/>
      <c r="K5" s="106"/>
      <c r="L5" s="94"/>
      <c r="M5" s="105"/>
      <c r="N5" s="106"/>
      <c r="O5" s="94"/>
      <c r="P5" s="105"/>
      <c r="Q5" s="106"/>
      <c r="R5" s="94"/>
      <c r="S5" s="105"/>
      <c r="T5" s="106"/>
      <c r="U5" s="94"/>
      <c r="V5" s="105"/>
      <c r="W5" s="106"/>
      <c r="X5" s="94"/>
      <c r="Y5" s="105"/>
      <c r="Z5" s="106"/>
      <c r="AA5" s="94"/>
      <c r="AB5" s="105"/>
      <c r="AC5" s="106"/>
      <c r="AD5" s="94"/>
      <c r="AE5" s="105"/>
      <c r="AF5" s="106"/>
      <c r="AG5" s="94"/>
      <c r="AH5" s="105"/>
      <c r="AI5" s="106"/>
      <c r="AJ5" s="94"/>
      <c r="AK5" s="105"/>
      <c r="AL5" s="106"/>
      <c r="AM5" s="100"/>
      <c r="AN5" s="31"/>
      <c r="AO5" s="32"/>
      <c r="AP5" s="33"/>
      <c r="AQ5" s="100"/>
      <c r="AR5" s="104">
        <f t="shared" ref="AR5:AR10" si="0">D5+G5+J5+M5+P5+S5+V5+Y5+AB5+AE5+AH5+AK5</f>
        <v>0</v>
      </c>
      <c r="AS5" s="106"/>
      <c r="AT5" s="5"/>
      <c r="AU5" s="104">
        <f t="shared" ref="AU5:AU10" si="1">AR5/12</f>
        <v>0</v>
      </c>
      <c r="AV5" s="106"/>
      <c r="AW5" s="94"/>
    </row>
    <row r="6" spans="1:49" ht="12.75" customHeight="1" x14ac:dyDescent="0.2">
      <c r="A6" s="97"/>
      <c r="B6" s="19"/>
      <c r="C6" s="97"/>
      <c r="D6" s="105"/>
      <c r="E6" s="272"/>
      <c r="F6" s="94"/>
      <c r="G6" s="105"/>
      <c r="H6" s="106"/>
      <c r="I6" s="94"/>
      <c r="J6" s="105"/>
      <c r="K6" s="106"/>
      <c r="L6" s="94"/>
      <c r="M6" s="105"/>
      <c r="N6" s="106"/>
      <c r="O6" s="94"/>
      <c r="P6" s="105"/>
      <c r="Q6" s="106"/>
      <c r="R6" s="94"/>
      <c r="S6" s="105"/>
      <c r="T6" s="106"/>
      <c r="U6" s="94"/>
      <c r="V6" s="105"/>
      <c r="W6" s="106"/>
      <c r="X6" s="94"/>
      <c r="Y6" s="105"/>
      <c r="Z6" s="106"/>
      <c r="AA6" s="94"/>
      <c r="AB6" s="105"/>
      <c r="AC6" s="106"/>
      <c r="AD6" s="94"/>
      <c r="AE6" s="105"/>
      <c r="AF6" s="106"/>
      <c r="AG6" s="94"/>
      <c r="AH6" s="105"/>
      <c r="AI6" s="106"/>
      <c r="AJ6" s="94"/>
      <c r="AK6" s="105"/>
      <c r="AL6" s="106"/>
      <c r="AM6" s="100"/>
      <c r="AN6" s="31"/>
      <c r="AO6" s="32"/>
      <c r="AP6" s="33"/>
      <c r="AQ6" s="100"/>
      <c r="AR6" s="104">
        <f t="shared" si="0"/>
        <v>0</v>
      </c>
      <c r="AS6" s="106"/>
      <c r="AT6" s="5"/>
      <c r="AU6" s="104">
        <f t="shared" si="1"/>
        <v>0</v>
      </c>
      <c r="AV6" s="106"/>
      <c r="AW6" s="94"/>
    </row>
    <row r="7" spans="1:49" ht="12.75" customHeight="1" x14ac:dyDescent="0.2">
      <c r="A7" s="97"/>
      <c r="B7" s="19" t="s">
        <v>49</v>
      </c>
      <c r="C7" s="97"/>
      <c r="D7" s="105"/>
      <c r="E7" s="272"/>
      <c r="F7" s="94"/>
      <c r="G7" s="105"/>
      <c r="H7" s="106"/>
      <c r="I7" s="94"/>
      <c r="J7" s="105"/>
      <c r="K7" s="106"/>
      <c r="L7" s="94"/>
      <c r="M7" s="105"/>
      <c r="N7" s="106"/>
      <c r="O7" s="94"/>
      <c r="P7" s="105"/>
      <c r="Q7" s="106"/>
      <c r="R7" s="94"/>
      <c r="S7" s="105"/>
      <c r="T7" s="106"/>
      <c r="U7" s="94"/>
      <c r="V7" s="105"/>
      <c r="W7" s="106"/>
      <c r="X7" s="94"/>
      <c r="Y7" s="105"/>
      <c r="Z7" s="106"/>
      <c r="AA7" s="94"/>
      <c r="AB7" s="105"/>
      <c r="AC7" s="106"/>
      <c r="AD7" s="94"/>
      <c r="AE7" s="105"/>
      <c r="AF7" s="106"/>
      <c r="AG7" s="94"/>
      <c r="AH7" s="105"/>
      <c r="AI7" s="106"/>
      <c r="AJ7" s="94"/>
      <c r="AK7" s="105"/>
      <c r="AL7" s="106"/>
      <c r="AM7" s="100"/>
      <c r="AN7" s="31"/>
      <c r="AO7" s="32"/>
      <c r="AP7" s="33"/>
      <c r="AQ7" s="100"/>
      <c r="AR7" s="104">
        <f t="shared" si="0"/>
        <v>0</v>
      </c>
      <c r="AS7" s="106"/>
      <c r="AT7" s="5"/>
      <c r="AU7" s="104">
        <f t="shared" si="1"/>
        <v>0</v>
      </c>
      <c r="AV7" s="106"/>
      <c r="AW7" s="94"/>
    </row>
    <row r="8" spans="1:49" ht="12.75" x14ac:dyDescent="0.2">
      <c r="A8" s="97"/>
      <c r="B8" s="19" t="s">
        <v>50</v>
      </c>
      <c r="C8" s="97"/>
      <c r="D8" s="107"/>
      <c r="E8" s="272"/>
      <c r="F8" s="94"/>
      <c r="G8" s="105"/>
      <c r="H8" s="106"/>
      <c r="I8" s="94"/>
      <c r="J8" s="105"/>
      <c r="K8" s="106"/>
      <c r="L8" s="94"/>
      <c r="M8" s="105"/>
      <c r="N8" s="106"/>
      <c r="O8" s="94"/>
      <c r="P8" s="105"/>
      <c r="Q8" s="106"/>
      <c r="R8" s="94"/>
      <c r="S8" s="105"/>
      <c r="T8" s="106"/>
      <c r="U8" s="94"/>
      <c r="V8" s="105"/>
      <c r="W8" s="106"/>
      <c r="X8" s="94"/>
      <c r="Y8" s="105"/>
      <c r="Z8" s="106"/>
      <c r="AA8" s="94"/>
      <c r="AB8" s="105"/>
      <c r="AC8" s="106"/>
      <c r="AD8" s="94"/>
      <c r="AE8" s="105"/>
      <c r="AF8" s="106"/>
      <c r="AG8" s="94"/>
      <c r="AH8" s="105"/>
      <c r="AI8" s="106"/>
      <c r="AJ8" s="94"/>
      <c r="AK8" s="105"/>
      <c r="AL8" s="106"/>
      <c r="AM8" s="100"/>
      <c r="AN8" s="31"/>
      <c r="AO8" s="32"/>
      <c r="AP8" s="33"/>
      <c r="AQ8" s="100"/>
      <c r="AR8" s="104">
        <f t="shared" si="0"/>
        <v>0</v>
      </c>
      <c r="AS8" s="106"/>
      <c r="AT8" s="5"/>
      <c r="AU8" s="104">
        <f t="shared" si="1"/>
        <v>0</v>
      </c>
      <c r="AV8" s="106"/>
      <c r="AW8" s="94"/>
    </row>
    <row r="9" spans="1:49" ht="12.75" x14ac:dyDescent="0.2">
      <c r="A9" s="97"/>
      <c r="B9" s="19"/>
      <c r="C9" s="97"/>
      <c r="D9" s="105"/>
      <c r="E9" s="272"/>
      <c r="F9" s="94"/>
      <c r="G9" s="105"/>
      <c r="H9" s="106"/>
      <c r="I9" s="94"/>
      <c r="J9" s="105"/>
      <c r="K9" s="106"/>
      <c r="L9" s="94"/>
      <c r="M9" s="105"/>
      <c r="N9" s="106"/>
      <c r="O9" s="94"/>
      <c r="P9" s="105"/>
      <c r="Q9" s="106"/>
      <c r="R9" s="94"/>
      <c r="S9" s="105"/>
      <c r="T9" s="106"/>
      <c r="U9" s="94"/>
      <c r="V9" s="105"/>
      <c r="W9" s="106"/>
      <c r="X9" s="94"/>
      <c r="Y9" s="105"/>
      <c r="Z9" s="106"/>
      <c r="AA9" s="94"/>
      <c r="AB9" s="105"/>
      <c r="AC9" s="106"/>
      <c r="AD9" s="94"/>
      <c r="AE9" s="105"/>
      <c r="AF9" s="106"/>
      <c r="AG9" s="94"/>
      <c r="AH9" s="105"/>
      <c r="AI9" s="106"/>
      <c r="AJ9" s="94"/>
      <c r="AK9" s="105"/>
      <c r="AL9" s="106"/>
      <c r="AM9" s="100"/>
      <c r="AN9" s="31"/>
      <c r="AO9" s="32"/>
      <c r="AP9" s="33"/>
      <c r="AQ9" s="100"/>
      <c r="AR9" s="104">
        <f t="shared" si="0"/>
        <v>0</v>
      </c>
      <c r="AS9" s="106"/>
      <c r="AT9" s="5"/>
      <c r="AU9" s="104">
        <f t="shared" si="1"/>
        <v>0</v>
      </c>
      <c r="AV9" s="106"/>
      <c r="AW9" s="94"/>
    </row>
    <row r="10" spans="1:49" ht="13.5" thickBot="1" x14ac:dyDescent="0.25">
      <c r="A10" s="97"/>
      <c r="B10" s="19"/>
      <c r="C10" s="97"/>
      <c r="D10" s="108"/>
      <c r="E10" s="273"/>
      <c r="F10" s="94"/>
      <c r="G10" s="110"/>
      <c r="H10" s="109"/>
      <c r="I10" s="94"/>
      <c r="J10" s="110"/>
      <c r="K10" s="109"/>
      <c r="L10" s="94"/>
      <c r="M10" s="110"/>
      <c r="N10" s="109"/>
      <c r="O10" s="94"/>
      <c r="P10" s="110"/>
      <c r="Q10" s="109"/>
      <c r="R10" s="94"/>
      <c r="S10" s="110"/>
      <c r="T10" s="109"/>
      <c r="U10" s="94"/>
      <c r="V10" s="110"/>
      <c r="W10" s="109"/>
      <c r="X10" s="94"/>
      <c r="Y10" s="110"/>
      <c r="Z10" s="109"/>
      <c r="AA10" s="94"/>
      <c r="AB10" s="110"/>
      <c r="AC10" s="109"/>
      <c r="AD10" s="94"/>
      <c r="AE10" s="110"/>
      <c r="AF10" s="109"/>
      <c r="AG10" s="94"/>
      <c r="AH10" s="110"/>
      <c r="AI10" s="109"/>
      <c r="AJ10" s="94"/>
      <c r="AK10" s="110"/>
      <c r="AL10" s="109"/>
      <c r="AM10" s="100"/>
      <c r="AN10" s="31"/>
      <c r="AO10" s="32"/>
      <c r="AP10" s="33"/>
      <c r="AQ10" s="100"/>
      <c r="AR10" s="104">
        <f t="shared" si="0"/>
        <v>0</v>
      </c>
      <c r="AS10" s="109"/>
      <c r="AT10" s="5"/>
      <c r="AU10" s="104">
        <f t="shared" si="1"/>
        <v>0</v>
      </c>
      <c r="AV10" s="109"/>
      <c r="AW10" s="94"/>
    </row>
    <row r="11" spans="1:49" s="166" customFormat="1" ht="13.5" thickBot="1" x14ac:dyDescent="0.25">
      <c r="A11" s="155"/>
      <c r="B11" s="161" t="s">
        <v>95</v>
      </c>
      <c r="C11" s="97"/>
      <c r="D11" s="162">
        <f>SUM(D4:D10)</f>
        <v>0</v>
      </c>
      <c r="E11" s="163"/>
      <c r="F11" s="94"/>
      <c r="G11" s="162">
        <f>SUM(G4:G10)</f>
        <v>0</v>
      </c>
      <c r="H11" s="163"/>
      <c r="I11" s="94"/>
      <c r="J11" s="162">
        <f>SUM(J4:J10)</f>
        <v>0</v>
      </c>
      <c r="K11" s="163"/>
      <c r="L11" s="94"/>
      <c r="M11" s="162">
        <f>SUM(M4:M10)</f>
        <v>0</v>
      </c>
      <c r="N11" s="163"/>
      <c r="O11" s="94"/>
      <c r="P11" s="162">
        <f>SUM(P4:P10)</f>
        <v>0</v>
      </c>
      <c r="Q11" s="163"/>
      <c r="R11" s="94"/>
      <c r="S11" s="162">
        <f>SUM(S4:S10)</f>
        <v>0</v>
      </c>
      <c r="T11" s="163"/>
      <c r="U11" s="94"/>
      <c r="V11" s="162">
        <f>SUM(V4:V10)</f>
        <v>0</v>
      </c>
      <c r="W11" s="163"/>
      <c r="X11" s="94"/>
      <c r="Y11" s="162">
        <f>SUM(Y4:Y10)</f>
        <v>0</v>
      </c>
      <c r="Z11" s="163"/>
      <c r="AA11" s="94"/>
      <c r="AB11" s="162">
        <f>SUM(AB4:AB10)</f>
        <v>0</v>
      </c>
      <c r="AC11" s="163"/>
      <c r="AD11" s="94"/>
      <c r="AE11" s="162">
        <f>SUM(AE4:AE10)</f>
        <v>0</v>
      </c>
      <c r="AF11" s="163"/>
      <c r="AG11" s="94"/>
      <c r="AH11" s="162">
        <f>SUM(AH4:AH10)</f>
        <v>0</v>
      </c>
      <c r="AI11" s="163"/>
      <c r="AJ11" s="94"/>
      <c r="AK11" s="162">
        <f>SUM(AK4:AK10)</f>
        <v>0</v>
      </c>
      <c r="AL11" s="163"/>
      <c r="AM11" s="100"/>
      <c r="AN11" s="31"/>
      <c r="AO11" s="32"/>
      <c r="AP11" s="33"/>
      <c r="AQ11" s="100"/>
      <c r="AR11" s="164">
        <f>SUM(AR4:AR10)</f>
        <v>0</v>
      </c>
      <c r="AS11" s="165"/>
      <c r="AT11" s="5"/>
      <c r="AU11" s="164">
        <f>SUM(AU4:AU10)</f>
        <v>0</v>
      </c>
      <c r="AV11" s="165"/>
      <c r="AW11" s="94"/>
    </row>
    <row r="12" spans="1:49" ht="19.5" customHeight="1" thickBot="1" x14ac:dyDescent="0.25">
      <c r="A12" s="97"/>
      <c r="B12" s="111" t="s">
        <v>1</v>
      </c>
      <c r="C12" s="97"/>
      <c r="D12" s="112"/>
      <c r="E12" s="112"/>
      <c r="F12" s="112"/>
      <c r="G12" s="112"/>
      <c r="H12" s="113"/>
      <c r="I12" s="94"/>
      <c r="J12" s="112"/>
      <c r="K12" s="113"/>
      <c r="L12" s="94"/>
      <c r="M12" s="114"/>
      <c r="N12" s="113"/>
      <c r="O12" s="94"/>
      <c r="P12" s="114"/>
      <c r="Q12" s="113"/>
      <c r="R12" s="94"/>
      <c r="S12" s="112"/>
      <c r="T12" s="113"/>
      <c r="U12" s="94"/>
      <c r="V12" s="112"/>
      <c r="W12" s="113"/>
      <c r="X12" s="94"/>
      <c r="Y12" s="114"/>
      <c r="Z12" s="113"/>
      <c r="AA12" s="94"/>
      <c r="AB12" s="114"/>
      <c r="AC12" s="113"/>
      <c r="AD12" s="94"/>
      <c r="AE12" s="112"/>
      <c r="AF12" s="113"/>
      <c r="AG12" s="94"/>
      <c r="AH12" s="112"/>
      <c r="AI12" s="113"/>
      <c r="AJ12" s="94"/>
      <c r="AK12" s="112"/>
      <c r="AL12" s="113"/>
      <c r="AM12" s="100"/>
      <c r="AN12" s="31"/>
      <c r="AO12" s="32"/>
      <c r="AP12" s="33"/>
      <c r="AQ12" s="100"/>
      <c r="AR12" s="114"/>
      <c r="AS12" s="113"/>
      <c r="AT12" s="5"/>
      <c r="AU12" s="112"/>
      <c r="AV12" s="113"/>
      <c r="AW12" s="94"/>
    </row>
    <row r="13" spans="1:49" s="166" customFormat="1" ht="26.25" thickBot="1" x14ac:dyDescent="0.25">
      <c r="A13" s="155"/>
      <c r="B13" s="189" t="s">
        <v>57</v>
      </c>
      <c r="C13" s="115"/>
      <c r="D13" s="167" t="s">
        <v>64</v>
      </c>
      <c r="E13" s="168" t="s">
        <v>2</v>
      </c>
      <c r="F13" s="94"/>
      <c r="G13" s="167" t="s">
        <v>64</v>
      </c>
      <c r="H13" s="168" t="s">
        <v>2</v>
      </c>
      <c r="I13" s="94"/>
      <c r="J13" s="167" t="s">
        <v>64</v>
      </c>
      <c r="K13" s="168" t="s">
        <v>2</v>
      </c>
      <c r="L13" s="94"/>
      <c r="M13" s="167" t="s">
        <v>64</v>
      </c>
      <c r="N13" s="168" t="s">
        <v>2</v>
      </c>
      <c r="O13" s="94"/>
      <c r="P13" s="167" t="s">
        <v>64</v>
      </c>
      <c r="Q13" s="168" t="s">
        <v>2</v>
      </c>
      <c r="R13" s="94"/>
      <c r="S13" s="167" t="s">
        <v>64</v>
      </c>
      <c r="T13" s="168" t="s">
        <v>2</v>
      </c>
      <c r="U13" s="94"/>
      <c r="V13" s="167" t="s">
        <v>64</v>
      </c>
      <c r="W13" s="168" t="s">
        <v>2</v>
      </c>
      <c r="X13" s="94"/>
      <c r="Y13" s="167" t="s">
        <v>64</v>
      </c>
      <c r="Z13" s="168" t="s">
        <v>2</v>
      </c>
      <c r="AA13" s="94"/>
      <c r="AB13" s="167" t="s">
        <v>64</v>
      </c>
      <c r="AC13" s="168" t="s">
        <v>2</v>
      </c>
      <c r="AD13" s="94"/>
      <c r="AE13" s="167" t="s">
        <v>64</v>
      </c>
      <c r="AF13" s="168" t="s">
        <v>2</v>
      </c>
      <c r="AG13" s="94"/>
      <c r="AH13" s="167" t="s">
        <v>64</v>
      </c>
      <c r="AI13" s="168" t="s">
        <v>2</v>
      </c>
      <c r="AJ13" s="94"/>
      <c r="AK13" s="167" t="s">
        <v>64</v>
      </c>
      <c r="AL13" s="168" t="s">
        <v>2</v>
      </c>
      <c r="AM13" s="100"/>
      <c r="AN13" s="31"/>
      <c r="AO13" s="32"/>
      <c r="AP13" s="33"/>
      <c r="AQ13" s="100"/>
      <c r="AR13" s="167" t="s">
        <v>64</v>
      </c>
      <c r="AS13" s="168" t="s">
        <v>2</v>
      </c>
      <c r="AT13" s="5"/>
      <c r="AU13" s="167" t="s">
        <v>64</v>
      </c>
      <c r="AV13" s="168" t="s">
        <v>2</v>
      </c>
      <c r="AW13" s="94"/>
    </row>
    <row r="14" spans="1:49" ht="12.75" customHeight="1" x14ac:dyDescent="0.2">
      <c r="A14" s="97"/>
      <c r="B14" s="18" t="s">
        <v>10</v>
      </c>
      <c r="C14" s="92"/>
      <c r="D14" s="116"/>
      <c r="E14" s="254" t="str">
        <f>IF(D22=0,"",D22/D74)</f>
        <v/>
      </c>
      <c r="F14" s="94"/>
      <c r="G14" s="116"/>
      <c r="H14" s="254" t="str">
        <f>IF(G22=0,"",G22/G74)</f>
        <v/>
      </c>
      <c r="I14" s="94"/>
      <c r="J14" s="116"/>
      <c r="K14" s="254" t="str">
        <f>IF(J22=0,"",J22/J74)</f>
        <v/>
      </c>
      <c r="L14" s="94"/>
      <c r="M14" s="116"/>
      <c r="N14" s="254" t="str">
        <f>IF(M22=0,"",M22/M74)</f>
        <v/>
      </c>
      <c r="O14" s="94"/>
      <c r="P14" s="116"/>
      <c r="Q14" s="254" t="str">
        <f>IF(P22=0,"",P22/P74)</f>
        <v/>
      </c>
      <c r="R14" s="94"/>
      <c r="S14" s="116"/>
      <c r="T14" s="254" t="str">
        <f>IF(S22=0,"",S22/S74)</f>
        <v/>
      </c>
      <c r="U14" s="94"/>
      <c r="V14" s="116"/>
      <c r="W14" s="254" t="str">
        <f>IF(V22=0,"",V22/V74)</f>
        <v/>
      </c>
      <c r="X14" s="94"/>
      <c r="Y14" s="116"/>
      <c r="Z14" s="254" t="str">
        <f>IF(Y22=0,"",Y22/Y74)</f>
        <v/>
      </c>
      <c r="AA14" s="94"/>
      <c r="AB14" s="116"/>
      <c r="AC14" s="254" t="str">
        <f>IF(AB22=0,"",AB22/AB74)</f>
        <v/>
      </c>
      <c r="AD14" s="94"/>
      <c r="AE14" s="116"/>
      <c r="AF14" s="254" t="str">
        <f>IF(AE22=0,"",AE22/AE74)</f>
        <v/>
      </c>
      <c r="AG14" s="94"/>
      <c r="AH14" s="116"/>
      <c r="AI14" s="254" t="str">
        <f>IF(AH22=0,"",AH22/AH74)</f>
        <v/>
      </c>
      <c r="AJ14" s="94"/>
      <c r="AK14" s="116"/>
      <c r="AL14" s="254" t="str">
        <f>IF(AK22=0,"",AK22/AK74)</f>
        <v/>
      </c>
      <c r="AM14" s="100"/>
      <c r="AN14" s="31"/>
      <c r="AO14" s="32"/>
      <c r="AP14" s="33"/>
      <c r="AQ14" s="100"/>
      <c r="AR14" s="104">
        <f>D14+G14+J14+M14+P14+S14+V14+Y14+AB14+AE14+AH14+AK14</f>
        <v>0</v>
      </c>
      <c r="AS14" s="284" t="str">
        <f>IF(AR22=0,"",AR22/AR74)</f>
        <v/>
      </c>
      <c r="AT14" s="5"/>
      <c r="AU14" s="104">
        <f t="shared" ref="AU14:AU21" si="2">AR14/12</f>
        <v>0</v>
      </c>
      <c r="AV14" s="284" t="str">
        <f>IF(AU22=0,"",AU22/AU74)</f>
        <v/>
      </c>
      <c r="AW14" s="94"/>
    </row>
    <row r="15" spans="1:49" ht="12.75" customHeight="1" x14ac:dyDescent="0.2">
      <c r="A15" s="97"/>
      <c r="B15" s="19" t="s">
        <v>40</v>
      </c>
      <c r="C15" s="92"/>
      <c r="D15" s="105"/>
      <c r="E15" s="255"/>
      <c r="F15" s="94"/>
      <c r="G15" s="105"/>
      <c r="H15" s="255"/>
      <c r="I15" s="94"/>
      <c r="J15" s="105"/>
      <c r="K15" s="255"/>
      <c r="L15" s="94"/>
      <c r="M15" s="105"/>
      <c r="N15" s="255"/>
      <c r="O15" s="94"/>
      <c r="P15" s="105"/>
      <c r="Q15" s="255"/>
      <c r="R15" s="94"/>
      <c r="S15" s="105"/>
      <c r="T15" s="255"/>
      <c r="U15" s="94"/>
      <c r="V15" s="105"/>
      <c r="W15" s="255"/>
      <c r="X15" s="94"/>
      <c r="Y15" s="105"/>
      <c r="Z15" s="255"/>
      <c r="AA15" s="94"/>
      <c r="AB15" s="105"/>
      <c r="AC15" s="255"/>
      <c r="AD15" s="94"/>
      <c r="AE15" s="105"/>
      <c r="AF15" s="255"/>
      <c r="AG15" s="94"/>
      <c r="AH15" s="105"/>
      <c r="AI15" s="255"/>
      <c r="AJ15" s="94"/>
      <c r="AK15" s="105"/>
      <c r="AL15" s="255"/>
      <c r="AM15" s="100"/>
      <c r="AN15" s="31"/>
      <c r="AO15" s="32"/>
      <c r="AP15" s="33"/>
      <c r="AQ15" s="100"/>
      <c r="AR15" s="104">
        <f t="shared" ref="AR15:AR21" si="3">D15+G15+J15+M15+P15+S15+V15+Y15+AB15+AE15+AH15+AK15</f>
        <v>0</v>
      </c>
      <c r="AS15" s="285"/>
      <c r="AT15" s="5"/>
      <c r="AU15" s="104">
        <f t="shared" si="2"/>
        <v>0</v>
      </c>
      <c r="AV15" s="285"/>
      <c r="AW15" s="94"/>
    </row>
    <row r="16" spans="1:49" ht="12.75" customHeight="1" x14ac:dyDescent="0.2">
      <c r="A16" s="97"/>
      <c r="B16" s="19" t="s">
        <v>11</v>
      </c>
      <c r="C16" s="92"/>
      <c r="D16" s="105"/>
      <c r="E16" s="255"/>
      <c r="F16" s="94"/>
      <c r="G16" s="105"/>
      <c r="H16" s="255"/>
      <c r="I16" s="94"/>
      <c r="J16" s="105"/>
      <c r="K16" s="255"/>
      <c r="L16" s="94"/>
      <c r="M16" s="105"/>
      <c r="N16" s="255"/>
      <c r="O16" s="94"/>
      <c r="P16" s="105"/>
      <c r="Q16" s="255"/>
      <c r="R16" s="94"/>
      <c r="S16" s="105"/>
      <c r="T16" s="255"/>
      <c r="U16" s="94"/>
      <c r="V16" s="105"/>
      <c r="W16" s="255"/>
      <c r="X16" s="94"/>
      <c r="Y16" s="105"/>
      <c r="Z16" s="255"/>
      <c r="AA16" s="94"/>
      <c r="AB16" s="105"/>
      <c r="AC16" s="255"/>
      <c r="AD16" s="94"/>
      <c r="AE16" s="105"/>
      <c r="AF16" s="255"/>
      <c r="AG16" s="94"/>
      <c r="AH16" s="105"/>
      <c r="AI16" s="255"/>
      <c r="AJ16" s="94"/>
      <c r="AK16" s="105"/>
      <c r="AL16" s="255"/>
      <c r="AM16" s="100"/>
      <c r="AN16" s="31"/>
      <c r="AO16" s="32"/>
      <c r="AP16" s="33"/>
      <c r="AQ16" s="100"/>
      <c r="AR16" s="104">
        <f t="shared" si="3"/>
        <v>0</v>
      </c>
      <c r="AS16" s="285"/>
      <c r="AT16" s="5"/>
      <c r="AU16" s="104">
        <f t="shared" si="2"/>
        <v>0</v>
      </c>
      <c r="AV16" s="285"/>
      <c r="AW16" s="94"/>
    </row>
    <row r="17" spans="1:49" ht="12.75" customHeight="1" x14ac:dyDescent="0.2">
      <c r="A17" s="97"/>
      <c r="B17" s="19" t="s">
        <v>35</v>
      </c>
      <c r="C17" s="92"/>
      <c r="D17" s="105"/>
      <c r="E17" s="255"/>
      <c r="F17" s="94"/>
      <c r="G17" s="105"/>
      <c r="H17" s="255"/>
      <c r="I17" s="94"/>
      <c r="J17" s="105"/>
      <c r="K17" s="255"/>
      <c r="L17" s="94"/>
      <c r="M17" s="105"/>
      <c r="N17" s="255"/>
      <c r="O17" s="94"/>
      <c r="P17" s="105"/>
      <c r="Q17" s="255"/>
      <c r="R17" s="94"/>
      <c r="S17" s="105"/>
      <c r="T17" s="255"/>
      <c r="U17" s="94"/>
      <c r="V17" s="105"/>
      <c r="W17" s="255"/>
      <c r="X17" s="94"/>
      <c r="Y17" s="105"/>
      <c r="Z17" s="255"/>
      <c r="AA17" s="94"/>
      <c r="AB17" s="105"/>
      <c r="AC17" s="255"/>
      <c r="AD17" s="94"/>
      <c r="AE17" s="105"/>
      <c r="AF17" s="255"/>
      <c r="AG17" s="94"/>
      <c r="AH17" s="105"/>
      <c r="AI17" s="255"/>
      <c r="AJ17" s="94"/>
      <c r="AK17" s="105"/>
      <c r="AL17" s="255"/>
      <c r="AM17" s="100"/>
      <c r="AN17" s="31"/>
      <c r="AO17" s="32"/>
      <c r="AP17" s="33"/>
      <c r="AQ17" s="100"/>
      <c r="AR17" s="104">
        <f t="shared" si="3"/>
        <v>0</v>
      </c>
      <c r="AS17" s="285"/>
      <c r="AT17" s="5"/>
      <c r="AU17" s="104">
        <f t="shared" si="2"/>
        <v>0</v>
      </c>
      <c r="AV17" s="285"/>
      <c r="AW17" s="94"/>
    </row>
    <row r="18" spans="1:49" ht="12.75" customHeight="1" x14ac:dyDescent="0.2">
      <c r="A18" s="97"/>
      <c r="B18" s="19" t="s">
        <v>36</v>
      </c>
      <c r="C18" s="92"/>
      <c r="D18" s="105"/>
      <c r="E18" s="255"/>
      <c r="F18" s="94"/>
      <c r="G18" s="105"/>
      <c r="H18" s="255"/>
      <c r="I18" s="94"/>
      <c r="J18" s="105"/>
      <c r="K18" s="255"/>
      <c r="L18" s="94"/>
      <c r="M18" s="105"/>
      <c r="N18" s="255"/>
      <c r="O18" s="94"/>
      <c r="P18" s="105"/>
      <c r="Q18" s="255"/>
      <c r="R18" s="94"/>
      <c r="S18" s="105"/>
      <c r="T18" s="255"/>
      <c r="U18" s="94"/>
      <c r="V18" s="105"/>
      <c r="W18" s="255"/>
      <c r="X18" s="94"/>
      <c r="Y18" s="105"/>
      <c r="Z18" s="255"/>
      <c r="AA18" s="94"/>
      <c r="AB18" s="105"/>
      <c r="AC18" s="255"/>
      <c r="AD18" s="94"/>
      <c r="AE18" s="105"/>
      <c r="AF18" s="255"/>
      <c r="AG18" s="94"/>
      <c r="AH18" s="105"/>
      <c r="AI18" s="255"/>
      <c r="AJ18" s="94"/>
      <c r="AK18" s="105"/>
      <c r="AL18" s="255"/>
      <c r="AM18" s="100"/>
      <c r="AN18" s="31"/>
      <c r="AO18" s="32"/>
      <c r="AP18" s="33"/>
      <c r="AQ18" s="100"/>
      <c r="AR18" s="104">
        <f t="shared" si="3"/>
        <v>0</v>
      </c>
      <c r="AS18" s="285"/>
      <c r="AT18" s="5"/>
      <c r="AU18" s="104">
        <f t="shared" si="2"/>
        <v>0</v>
      </c>
      <c r="AV18" s="285"/>
      <c r="AW18" s="94"/>
    </row>
    <row r="19" spans="1:49" ht="12.75" customHeight="1" x14ac:dyDescent="0.2">
      <c r="A19" s="97"/>
      <c r="B19" s="19"/>
      <c r="C19" s="92"/>
      <c r="D19" s="105"/>
      <c r="E19" s="255"/>
      <c r="F19" s="94"/>
      <c r="G19" s="105"/>
      <c r="H19" s="255"/>
      <c r="I19" s="94"/>
      <c r="J19" s="105"/>
      <c r="K19" s="255"/>
      <c r="L19" s="94"/>
      <c r="M19" s="105"/>
      <c r="N19" s="255"/>
      <c r="O19" s="94"/>
      <c r="P19" s="105"/>
      <c r="Q19" s="255"/>
      <c r="R19" s="94"/>
      <c r="S19" s="105"/>
      <c r="T19" s="255"/>
      <c r="U19" s="94"/>
      <c r="V19" s="105"/>
      <c r="W19" s="255"/>
      <c r="X19" s="94"/>
      <c r="Y19" s="105"/>
      <c r="Z19" s="255"/>
      <c r="AA19" s="94"/>
      <c r="AB19" s="105"/>
      <c r="AC19" s="255"/>
      <c r="AD19" s="94"/>
      <c r="AE19" s="105"/>
      <c r="AF19" s="255"/>
      <c r="AG19" s="94"/>
      <c r="AH19" s="105"/>
      <c r="AI19" s="255"/>
      <c r="AJ19" s="94"/>
      <c r="AK19" s="105"/>
      <c r="AL19" s="255"/>
      <c r="AM19" s="100"/>
      <c r="AN19" s="31"/>
      <c r="AO19" s="32"/>
      <c r="AP19" s="33"/>
      <c r="AQ19" s="100"/>
      <c r="AR19" s="104">
        <f t="shared" si="3"/>
        <v>0</v>
      </c>
      <c r="AS19" s="285"/>
      <c r="AT19" s="5"/>
      <c r="AU19" s="104">
        <f t="shared" si="2"/>
        <v>0</v>
      </c>
      <c r="AV19" s="285"/>
      <c r="AW19" s="94"/>
    </row>
    <row r="20" spans="1:49" ht="12.75" customHeight="1" x14ac:dyDescent="0.2">
      <c r="A20" s="97"/>
      <c r="B20" s="19"/>
      <c r="C20" s="92"/>
      <c r="D20" s="105"/>
      <c r="E20" s="255"/>
      <c r="F20" s="94"/>
      <c r="G20" s="105"/>
      <c r="H20" s="255"/>
      <c r="I20" s="94"/>
      <c r="J20" s="105"/>
      <c r="K20" s="255"/>
      <c r="L20" s="94"/>
      <c r="M20" s="105"/>
      <c r="N20" s="255"/>
      <c r="O20" s="94"/>
      <c r="P20" s="105"/>
      <c r="Q20" s="255"/>
      <c r="R20" s="94"/>
      <c r="S20" s="105"/>
      <c r="T20" s="255"/>
      <c r="U20" s="94"/>
      <c r="V20" s="105"/>
      <c r="W20" s="255"/>
      <c r="X20" s="94"/>
      <c r="Y20" s="105"/>
      <c r="Z20" s="255"/>
      <c r="AA20" s="94"/>
      <c r="AB20" s="105"/>
      <c r="AC20" s="255"/>
      <c r="AD20" s="94"/>
      <c r="AE20" s="105"/>
      <c r="AF20" s="255"/>
      <c r="AG20" s="94"/>
      <c r="AH20" s="105"/>
      <c r="AI20" s="255"/>
      <c r="AJ20" s="94"/>
      <c r="AK20" s="105"/>
      <c r="AL20" s="255"/>
      <c r="AM20" s="100"/>
      <c r="AN20" s="31"/>
      <c r="AO20" s="32"/>
      <c r="AP20" s="33"/>
      <c r="AQ20" s="100"/>
      <c r="AR20" s="104">
        <f t="shared" si="3"/>
        <v>0</v>
      </c>
      <c r="AS20" s="285"/>
      <c r="AT20" s="5"/>
      <c r="AU20" s="104">
        <f t="shared" si="2"/>
        <v>0</v>
      </c>
      <c r="AV20" s="285"/>
      <c r="AW20" s="94"/>
    </row>
    <row r="21" spans="1:49" ht="12.75" customHeight="1" thickBot="1" x14ac:dyDescent="0.25">
      <c r="A21" s="97"/>
      <c r="B21" s="19"/>
      <c r="C21" s="92"/>
      <c r="D21" s="105"/>
      <c r="E21" s="256"/>
      <c r="F21" s="94"/>
      <c r="G21" s="110"/>
      <c r="H21" s="256"/>
      <c r="I21" s="94"/>
      <c r="J21" s="110"/>
      <c r="K21" s="256"/>
      <c r="L21" s="94"/>
      <c r="M21" s="110"/>
      <c r="N21" s="256"/>
      <c r="O21" s="94"/>
      <c r="P21" s="110"/>
      <c r="Q21" s="256"/>
      <c r="R21" s="94"/>
      <c r="S21" s="110"/>
      <c r="T21" s="256"/>
      <c r="U21" s="94"/>
      <c r="V21" s="110"/>
      <c r="W21" s="256"/>
      <c r="X21" s="94"/>
      <c r="Y21" s="110"/>
      <c r="Z21" s="256"/>
      <c r="AA21" s="94"/>
      <c r="AB21" s="110"/>
      <c r="AC21" s="256"/>
      <c r="AD21" s="94"/>
      <c r="AE21" s="110"/>
      <c r="AF21" s="256"/>
      <c r="AG21" s="94"/>
      <c r="AH21" s="110"/>
      <c r="AI21" s="256"/>
      <c r="AJ21" s="94"/>
      <c r="AK21" s="110"/>
      <c r="AL21" s="256"/>
      <c r="AM21" s="100"/>
      <c r="AN21" s="31"/>
      <c r="AO21" s="32"/>
      <c r="AP21" s="33"/>
      <c r="AQ21" s="100"/>
      <c r="AR21" s="104">
        <f t="shared" si="3"/>
        <v>0</v>
      </c>
      <c r="AS21" s="286"/>
      <c r="AT21" s="5"/>
      <c r="AU21" s="104">
        <f t="shared" si="2"/>
        <v>0</v>
      </c>
      <c r="AV21" s="286"/>
      <c r="AW21" s="94"/>
    </row>
    <row r="22" spans="1:49" s="166" customFormat="1" ht="13.5" thickBot="1" x14ac:dyDescent="0.25">
      <c r="A22" s="169"/>
      <c r="B22" s="170" t="s">
        <v>3</v>
      </c>
      <c r="C22" s="17"/>
      <c r="D22" s="171">
        <f>SUM(D14:D21)</f>
        <v>0</v>
      </c>
      <c r="E22" s="172"/>
      <c r="F22" s="94"/>
      <c r="G22" s="171">
        <f>SUM(G14:G21)</f>
        <v>0</v>
      </c>
      <c r="H22" s="172"/>
      <c r="I22" s="94"/>
      <c r="J22" s="171">
        <f>SUM(J14:J21)</f>
        <v>0</v>
      </c>
      <c r="K22" s="172"/>
      <c r="L22" s="94"/>
      <c r="M22" s="171">
        <f>SUM(M14:M21)</f>
        <v>0</v>
      </c>
      <c r="N22" s="172"/>
      <c r="O22" s="94"/>
      <c r="P22" s="171">
        <f>SUM(P14:P21)</f>
        <v>0</v>
      </c>
      <c r="Q22" s="172"/>
      <c r="R22" s="94"/>
      <c r="S22" s="171">
        <f>SUM(S14:S21)</f>
        <v>0</v>
      </c>
      <c r="T22" s="172"/>
      <c r="U22" s="94"/>
      <c r="V22" s="171">
        <f>SUM(V14:V21)</f>
        <v>0</v>
      </c>
      <c r="W22" s="172"/>
      <c r="X22" s="94"/>
      <c r="Y22" s="171">
        <f>SUM(Y14:Y21)</f>
        <v>0</v>
      </c>
      <c r="Z22" s="172"/>
      <c r="AA22" s="94"/>
      <c r="AB22" s="171">
        <f>SUM(AB14:AB21)</f>
        <v>0</v>
      </c>
      <c r="AC22" s="172"/>
      <c r="AD22" s="94"/>
      <c r="AE22" s="171">
        <f>SUM(AE14:AE21)</f>
        <v>0</v>
      </c>
      <c r="AF22" s="172"/>
      <c r="AG22" s="94"/>
      <c r="AH22" s="171">
        <f>SUM(AH14:AH21)</f>
        <v>0</v>
      </c>
      <c r="AI22" s="172"/>
      <c r="AJ22" s="94"/>
      <c r="AK22" s="171">
        <f>SUM(AK14:AK21)</f>
        <v>0</v>
      </c>
      <c r="AL22" s="172"/>
      <c r="AM22" s="100"/>
      <c r="AN22" s="31"/>
      <c r="AO22" s="32"/>
      <c r="AP22" s="33"/>
      <c r="AQ22" s="100"/>
      <c r="AR22" s="171">
        <f>SUM(AR14:AR21)</f>
        <v>0</v>
      </c>
      <c r="AS22" s="172"/>
      <c r="AT22" s="5"/>
      <c r="AU22" s="171">
        <f>SUM(AU14:AU21)</f>
        <v>0</v>
      </c>
      <c r="AV22" s="172"/>
      <c r="AW22" s="94"/>
    </row>
    <row r="23" spans="1:49" s="166" customFormat="1" ht="26.25" thickBot="1" x14ac:dyDescent="0.25">
      <c r="A23" s="155"/>
      <c r="B23" s="190" t="s">
        <v>58</v>
      </c>
      <c r="C23" s="88"/>
      <c r="D23" s="167" t="s">
        <v>64</v>
      </c>
      <c r="E23" s="173" t="s">
        <v>2</v>
      </c>
      <c r="F23" s="94"/>
      <c r="G23" s="167" t="s">
        <v>64</v>
      </c>
      <c r="H23" s="173" t="s">
        <v>2</v>
      </c>
      <c r="I23" s="94"/>
      <c r="J23" s="167" t="s">
        <v>64</v>
      </c>
      <c r="K23" s="173" t="s">
        <v>2</v>
      </c>
      <c r="L23" s="94"/>
      <c r="M23" s="167" t="s">
        <v>64</v>
      </c>
      <c r="N23" s="173" t="s">
        <v>2</v>
      </c>
      <c r="O23" s="94"/>
      <c r="P23" s="167" t="s">
        <v>64</v>
      </c>
      <c r="Q23" s="173" t="s">
        <v>2</v>
      </c>
      <c r="R23" s="94"/>
      <c r="S23" s="167" t="s">
        <v>64</v>
      </c>
      <c r="T23" s="173" t="s">
        <v>2</v>
      </c>
      <c r="U23" s="94"/>
      <c r="V23" s="167" t="s">
        <v>64</v>
      </c>
      <c r="W23" s="173" t="s">
        <v>2</v>
      </c>
      <c r="X23" s="94"/>
      <c r="Y23" s="167" t="s">
        <v>64</v>
      </c>
      <c r="Z23" s="173" t="s">
        <v>2</v>
      </c>
      <c r="AA23" s="94"/>
      <c r="AB23" s="167" t="s">
        <v>64</v>
      </c>
      <c r="AC23" s="173" t="s">
        <v>2</v>
      </c>
      <c r="AD23" s="94"/>
      <c r="AE23" s="167" t="s">
        <v>64</v>
      </c>
      <c r="AF23" s="173" t="s">
        <v>2</v>
      </c>
      <c r="AG23" s="94"/>
      <c r="AH23" s="167" t="s">
        <v>64</v>
      </c>
      <c r="AI23" s="173" t="s">
        <v>2</v>
      </c>
      <c r="AJ23" s="94"/>
      <c r="AK23" s="167" t="s">
        <v>64</v>
      </c>
      <c r="AL23" s="173" t="s">
        <v>2</v>
      </c>
      <c r="AM23" s="100"/>
      <c r="AN23" s="31"/>
      <c r="AO23" s="32"/>
      <c r="AP23" s="33"/>
      <c r="AQ23" s="100"/>
      <c r="AR23" s="167" t="s">
        <v>64</v>
      </c>
      <c r="AS23" s="173" t="s">
        <v>2</v>
      </c>
      <c r="AT23" s="5"/>
      <c r="AU23" s="167" t="s">
        <v>64</v>
      </c>
      <c r="AV23" s="173" t="s">
        <v>2</v>
      </c>
      <c r="AW23" s="94"/>
    </row>
    <row r="24" spans="1:49" ht="12.75" customHeight="1" x14ac:dyDescent="0.2">
      <c r="A24" s="97"/>
      <c r="B24" s="18" t="s">
        <v>53</v>
      </c>
      <c r="C24" s="92"/>
      <c r="D24" s="116"/>
      <c r="E24" s="254" t="str">
        <f>IF(D32=0,"",D32/D74)</f>
        <v/>
      </c>
      <c r="F24" s="94"/>
      <c r="G24" s="116"/>
      <c r="H24" s="254" t="str">
        <f>IF(G32=0,"",G32/G74)</f>
        <v/>
      </c>
      <c r="I24" s="94"/>
      <c r="J24" s="116"/>
      <c r="K24" s="254" t="str">
        <f>IF(J32=0,"",J32/J74)</f>
        <v/>
      </c>
      <c r="L24" s="94"/>
      <c r="M24" s="116"/>
      <c r="N24" s="254" t="str">
        <f>IF(M32=0,"",M32/M74)</f>
        <v/>
      </c>
      <c r="O24" s="94"/>
      <c r="P24" s="116"/>
      <c r="Q24" s="254" t="str">
        <f>IF(P32=0,"",P32/P74)</f>
        <v/>
      </c>
      <c r="R24" s="94"/>
      <c r="S24" s="116"/>
      <c r="T24" s="254" t="str">
        <f>IF(S32=0,"",S32/S74)</f>
        <v/>
      </c>
      <c r="U24" s="94"/>
      <c r="V24" s="116"/>
      <c r="W24" s="254" t="str">
        <f>IF(V32=0,"",V32/V74)</f>
        <v/>
      </c>
      <c r="X24" s="94"/>
      <c r="Y24" s="116"/>
      <c r="Z24" s="254" t="str">
        <f>IF(Y32=0,"",Y32/Y74)</f>
        <v/>
      </c>
      <c r="AA24" s="94"/>
      <c r="AB24" s="116"/>
      <c r="AC24" s="254" t="str">
        <f>IF(AB32=0,"",AB32/AB74)</f>
        <v/>
      </c>
      <c r="AD24" s="94"/>
      <c r="AE24" s="116"/>
      <c r="AF24" s="254" t="str">
        <f>IF(AE32=0,"",AE32/AE74)</f>
        <v/>
      </c>
      <c r="AG24" s="94"/>
      <c r="AH24" s="116"/>
      <c r="AI24" s="254" t="str">
        <f>IF(AH32=0,"",AH32/AH74)</f>
        <v/>
      </c>
      <c r="AJ24" s="94"/>
      <c r="AK24" s="116"/>
      <c r="AL24" s="254" t="str">
        <f>IF(AK32=0,"",AK32/AK74)</f>
        <v/>
      </c>
      <c r="AM24" s="100"/>
      <c r="AN24" s="31"/>
      <c r="AO24" s="32"/>
      <c r="AP24" s="33"/>
      <c r="AQ24" s="100"/>
      <c r="AR24" s="104">
        <f t="shared" ref="AR24:AR31" si="4">D24+G24+J24+M24+P24+S24+V24+Y24+AB24+AE24+AH24+AK24</f>
        <v>0</v>
      </c>
      <c r="AS24" s="284" t="str">
        <f>IF(AR32=0,"",AR32/AR74)</f>
        <v/>
      </c>
      <c r="AT24" s="5"/>
      <c r="AU24" s="104">
        <f t="shared" ref="AU24:AU31" si="5">AR24/12</f>
        <v>0</v>
      </c>
      <c r="AV24" s="284" t="str">
        <f>IF(AU32=0,"",AU32/AU74)</f>
        <v/>
      </c>
      <c r="AW24" s="94"/>
    </row>
    <row r="25" spans="1:49" ht="12.75" customHeight="1" x14ac:dyDescent="0.2">
      <c r="A25" s="97"/>
      <c r="B25" s="19" t="s">
        <v>54</v>
      </c>
      <c r="C25" s="92"/>
      <c r="D25" s="105"/>
      <c r="E25" s="255"/>
      <c r="F25" s="94"/>
      <c r="G25" s="105"/>
      <c r="H25" s="255"/>
      <c r="I25" s="94"/>
      <c r="J25" s="105"/>
      <c r="K25" s="255"/>
      <c r="L25" s="94"/>
      <c r="M25" s="105"/>
      <c r="N25" s="255"/>
      <c r="O25" s="94"/>
      <c r="P25" s="105"/>
      <c r="Q25" s="255"/>
      <c r="R25" s="94"/>
      <c r="S25" s="105"/>
      <c r="T25" s="255"/>
      <c r="U25" s="94"/>
      <c r="V25" s="105"/>
      <c r="W25" s="255"/>
      <c r="X25" s="94"/>
      <c r="Y25" s="105"/>
      <c r="Z25" s="255"/>
      <c r="AA25" s="94"/>
      <c r="AB25" s="105"/>
      <c r="AC25" s="255"/>
      <c r="AD25" s="94"/>
      <c r="AE25" s="105"/>
      <c r="AF25" s="255"/>
      <c r="AG25" s="94"/>
      <c r="AH25" s="105"/>
      <c r="AI25" s="255"/>
      <c r="AJ25" s="94"/>
      <c r="AK25" s="105"/>
      <c r="AL25" s="255"/>
      <c r="AM25" s="100"/>
      <c r="AN25" s="31"/>
      <c r="AO25" s="32"/>
      <c r="AP25" s="33"/>
      <c r="AQ25" s="100"/>
      <c r="AR25" s="104">
        <f t="shared" si="4"/>
        <v>0</v>
      </c>
      <c r="AS25" s="285"/>
      <c r="AT25" s="5"/>
      <c r="AU25" s="104">
        <f t="shared" si="5"/>
        <v>0</v>
      </c>
      <c r="AV25" s="285"/>
      <c r="AW25" s="94"/>
    </row>
    <row r="26" spans="1:49" ht="12.75" customHeight="1" x14ac:dyDescent="0.2">
      <c r="A26" s="97"/>
      <c r="B26" s="19" t="s">
        <v>55</v>
      </c>
      <c r="C26" s="92"/>
      <c r="D26" s="105"/>
      <c r="E26" s="255"/>
      <c r="F26" s="94"/>
      <c r="G26" s="105"/>
      <c r="H26" s="255"/>
      <c r="I26" s="94"/>
      <c r="J26" s="105"/>
      <c r="K26" s="255"/>
      <c r="L26" s="94"/>
      <c r="M26" s="105"/>
      <c r="N26" s="255"/>
      <c r="O26" s="94"/>
      <c r="P26" s="105"/>
      <c r="Q26" s="255"/>
      <c r="R26" s="94"/>
      <c r="S26" s="105"/>
      <c r="T26" s="255"/>
      <c r="U26" s="94"/>
      <c r="V26" s="105"/>
      <c r="W26" s="255"/>
      <c r="X26" s="94"/>
      <c r="Y26" s="105"/>
      <c r="Z26" s="255"/>
      <c r="AA26" s="94"/>
      <c r="AB26" s="105"/>
      <c r="AC26" s="255"/>
      <c r="AD26" s="94"/>
      <c r="AE26" s="105"/>
      <c r="AF26" s="255"/>
      <c r="AG26" s="94"/>
      <c r="AH26" s="105"/>
      <c r="AI26" s="255"/>
      <c r="AJ26" s="94"/>
      <c r="AK26" s="105"/>
      <c r="AL26" s="255"/>
      <c r="AM26" s="100"/>
      <c r="AN26" s="31"/>
      <c r="AO26" s="32"/>
      <c r="AP26" s="33"/>
      <c r="AQ26" s="100"/>
      <c r="AR26" s="104">
        <f t="shared" si="4"/>
        <v>0</v>
      </c>
      <c r="AS26" s="285"/>
      <c r="AT26" s="5"/>
      <c r="AU26" s="104">
        <f t="shared" si="5"/>
        <v>0</v>
      </c>
      <c r="AV26" s="285"/>
      <c r="AW26" s="94"/>
    </row>
    <row r="27" spans="1:49" ht="12.75" customHeight="1" x14ac:dyDescent="0.2">
      <c r="A27" s="97"/>
      <c r="B27" s="19" t="s">
        <v>94</v>
      </c>
      <c r="C27" s="92"/>
      <c r="D27" s="105"/>
      <c r="E27" s="255"/>
      <c r="F27" s="94"/>
      <c r="G27" s="105"/>
      <c r="H27" s="255"/>
      <c r="I27" s="94"/>
      <c r="J27" s="105"/>
      <c r="K27" s="255"/>
      <c r="L27" s="94"/>
      <c r="M27" s="105"/>
      <c r="N27" s="255"/>
      <c r="O27" s="94"/>
      <c r="P27" s="105"/>
      <c r="Q27" s="255"/>
      <c r="R27" s="94"/>
      <c r="S27" s="105"/>
      <c r="T27" s="255"/>
      <c r="U27" s="94"/>
      <c r="V27" s="105"/>
      <c r="W27" s="255"/>
      <c r="X27" s="94"/>
      <c r="Y27" s="105"/>
      <c r="Z27" s="255"/>
      <c r="AA27" s="94"/>
      <c r="AB27" s="105"/>
      <c r="AC27" s="255"/>
      <c r="AD27" s="94"/>
      <c r="AE27" s="105"/>
      <c r="AF27" s="255"/>
      <c r="AG27" s="94"/>
      <c r="AH27" s="105"/>
      <c r="AI27" s="255"/>
      <c r="AJ27" s="94"/>
      <c r="AK27" s="105"/>
      <c r="AL27" s="255"/>
      <c r="AM27" s="100"/>
      <c r="AN27" s="31"/>
      <c r="AO27" s="32"/>
      <c r="AP27" s="33"/>
      <c r="AQ27" s="100"/>
      <c r="AR27" s="104">
        <f t="shared" si="4"/>
        <v>0</v>
      </c>
      <c r="AS27" s="285"/>
      <c r="AT27" s="5"/>
      <c r="AU27" s="104">
        <f t="shared" si="5"/>
        <v>0</v>
      </c>
      <c r="AV27" s="285"/>
      <c r="AW27" s="94"/>
    </row>
    <row r="28" spans="1:49" ht="12.75" customHeight="1" x14ac:dyDescent="0.2">
      <c r="A28" s="97"/>
      <c r="B28" s="19" t="s">
        <v>56</v>
      </c>
      <c r="C28" s="92"/>
      <c r="D28" s="105"/>
      <c r="E28" s="255"/>
      <c r="F28" s="94"/>
      <c r="G28" s="105"/>
      <c r="H28" s="255"/>
      <c r="I28" s="94"/>
      <c r="J28" s="105"/>
      <c r="K28" s="255"/>
      <c r="L28" s="94"/>
      <c r="M28" s="105"/>
      <c r="N28" s="255"/>
      <c r="O28" s="94"/>
      <c r="P28" s="105"/>
      <c r="Q28" s="255"/>
      <c r="R28" s="94"/>
      <c r="S28" s="105"/>
      <c r="T28" s="255"/>
      <c r="U28" s="94"/>
      <c r="V28" s="105"/>
      <c r="W28" s="255"/>
      <c r="X28" s="94"/>
      <c r="Y28" s="105"/>
      <c r="Z28" s="255"/>
      <c r="AA28" s="94"/>
      <c r="AB28" s="105"/>
      <c r="AC28" s="255"/>
      <c r="AD28" s="94"/>
      <c r="AE28" s="105"/>
      <c r="AF28" s="255"/>
      <c r="AG28" s="94"/>
      <c r="AH28" s="105"/>
      <c r="AI28" s="255"/>
      <c r="AJ28" s="94"/>
      <c r="AK28" s="105"/>
      <c r="AL28" s="255"/>
      <c r="AM28" s="100"/>
      <c r="AN28" s="31"/>
      <c r="AO28" s="32"/>
      <c r="AP28" s="33"/>
      <c r="AQ28" s="100"/>
      <c r="AR28" s="104">
        <f t="shared" si="4"/>
        <v>0</v>
      </c>
      <c r="AS28" s="285"/>
      <c r="AT28" s="5"/>
      <c r="AU28" s="104">
        <f t="shared" si="5"/>
        <v>0</v>
      </c>
      <c r="AV28" s="285"/>
      <c r="AW28" s="94"/>
    </row>
    <row r="29" spans="1:49" ht="12.75" customHeight="1" x14ac:dyDescent="0.2">
      <c r="A29" s="97"/>
      <c r="B29" s="19"/>
      <c r="C29" s="92"/>
      <c r="D29" s="105"/>
      <c r="E29" s="255"/>
      <c r="F29" s="94"/>
      <c r="G29" s="105"/>
      <c r="H29" s="255"/>
      <c r="I29" s="94"/>
      <c r="J29" s="105"/>
      <c r="K29" s="255"/>
      <c r="L29" s="94"/>
      <c r="M29" s="105"/>
      <c r="N29" s="255"/>
      <c r="O29" s="94"/>
      <c r="P29" s="105"/>
      <c r="Q29" s="255"/>
      <c r="R29" s="94"/>
      <c r="S29" s="105"/>
      <c r="T29" s="255"/>
      <c r="U29" s="94"/>
      <c r="V29" s="105"/>
      <c r="W29" s="255"/>
      <c r="X29" s="94"/>
      <c r="Y29" s="105"/>
      <c r="Z29" s="255"/>
      <c r="AA29" s="94"/>
      <c r="AB29" s="105"/>
      <c r="AC29" s="255"/>
      <c r="AD29" s="94"/>
      <c r="AE29" s="105"/>
      <c r="AF29" s="255"/>
      <c r="AG29" s="94"/>
      <c r="AH29" s="105"/>
      <c r="AI29" s="255"/>
      <c r="AJ29" s="94"/>
      <c r="AK29" s="105"/>
      <c r="AL29" s="255"/>
      <c r="AM29" s="100"/>
      <c r="AN29" s="31"/>
      <c r="AO29" s="32"/>
      <c r="AP29" s="33"/>
      <c r="AQ29" s="100"/>
      <c r="AR29" s="104">
        <f t="shared" si="4"/>
        <v>0</v>
      </c>
      <c r="AS29" s="285"/>
      <c r="AT29" s="5"/>
      <c r="AU29" s="104">
        <f t="shared" si="5"/>
        <v>0</v>
      </c>
      <c r="AV29" s="285"/>
      <c r="AW29" s="94"/>
    </row>
    <row r="30" spans="1:49" ht="12.75" customHeight="1" x14ac:dyDescent="0.2">
      <c r="A30" s="97"/>
      <c r="B30" s="19"/>
      <c r="C30" s="92"/>
      <c r="D30" s="105"/>
      <c r="E30" s="255"/>
      <c r="F30" s="94"/>
      <c r="G30" s="105"/>
      <c r="H30" s="255"/>
      <c r="I30" s="94"/>
      <c r="J30" s="105"/>
      <c r="K30" s="255"/>
      <c r="L30" s="94"/>
      <c r="M30" s="105"/>
      <c r="N30" s="255"/>
      <c r="O30" s="94"/>
      <c r="P30" s="105"/>
      <c r="Q30" s="255"/>
      <c r="R30" s="94"/>
      <c r="S30" s="105"/>
      <c r="T30" s="255"/>
      <c r="U30" s="94"/>
      <c r="V30" s="105"/>
      <c r="W30" s="255"/>
      <c r="X30" s="94"/>
      <c r="Y30" s="105"/>
      <c r="Z30" s="255"/>
      <c r="AA30" s="94"/>
      <c r="AB30" s="105"/>
      <c r="AC30" s="255"/>
      <c r="AD30" s="94"/>
      <c r="AE30" s="105"/>
      <c r="AF30" s="255"/>
      <c r="AG30" s="94"/>
      <c r="AH30" s="105"/>
      <c r="AI30" s="255"/>
      <c r="AJ30" s="94"/>
      <c r="AK30" s="105"/>
      <c r="AL30" s="255"/>
      <c r="AM30" s="100"/>
      <c r="AN30" s="31"/>
      <c r="AO30" s="32"/>
      <c r="AP30" s="33"/>
      <c r="AQ30" s="100"/>
      <c r="AR30" s="104">
        <f t="shared" si="4"/>
        <v>0</v>
      </c>
      <c r="AS30" s="285"/>
      <c r="AT30" s="5"/>
      <c r="AU30" s="104">
        <f t="shared" si="5"/>
        <v>0</v>
      </c>
      <c r="AV30" s="285"/>
      <c r="AW30" s="94"/>
    </row>
    <row r="31" spans="1:49" ht="12.75" customHeight="1" thickBot="1" x14ac:dyDescent="0.25">
      <c r="A31" s="97"/>
      <c r="B31" s="19"/>
      <c r="C31" s="92"/>
      <c r="D31" s="105"/>
      <c r="E31" s="256"/>
      <c r="F31" s="94"/>
      <c r="G31" s="110"/>
      <c r="H31" s="256"/>
      <c r="I31" s="94"/>
      <c r="J31" s="110"/>
      <c r="K31" s="256"/>
      <c r="L31" s="94"/>
      <c r="M31" s="110"/>
      <c r="N31" s="256"/>
      <c r="O31" s="94"/>
      <c r="P31" s="110"/>
      <c r="Q31" s="256"/>
      <c r="R31" s="94"/>
      <c r="S31" s="110"/>
      <c r="T31" s="256"/>
      <c r="U31" s="94"/>
      <c r="V31" s="110"/>
      <c r="W31" s="256"/>
      <c r="X31" s="94"/>
      <c r="Y31" s="110"/>
      <c r="Z31" s="256"/>
      <c r="AA31" s="94"/>
      <c r="AB31" s="110"/>
      <c r="AC31" s="256"/>
      <c r="AD31" s="94"/>
      <c r="AE31" s="110"/>
      <c r="AF31" s="256"/>
      <c r="AG31" s="94"/>
      <c r="AH31" s="110"/>
      <c r="AI31" s="256"/>
      <c r="AJ31" s="94"/>
      <c r="AK31" s="110"/>
      <c r="AL31" s="256"/>
      <c r="AM31" s="100"/>
      <c r="AN31" s="31"/>
      <c r="AO31" s="32"/>
      <c r="AP31" s="33"/>
      <c r="AQ31" s="100"/>
      <c r="AR31" s="104">
        <f t="shared" si="4"/>
        <v>0</v>
      </c>
      <c r="AS31" s="286"/>
      <c r="AT31" s="5"/>
      <c r="AU31" s="104">
        <f t="shared" si="5"/>
        <v>0</v>
      </c>
      <c r="AV31" s="286"/>
      <c r="AW31" s="94"/>
    </row>
    <row r="32" spans="1:49" s="166" customFormat="1" ht="13.5" thickBot="1" x14ac:dyDescent="0.25">
      <c r="A32" s="155"/>
      <c r="B32" s="170" t="s">
        <v>4</v>
      </c>
      <c r="C32" s="118"/>
      <c r="D32" s="171">
        <f>SUM(D24:D31)</f>
        <v>0</v>
      </c>
      <c r="E32" s="172"/>
      <c r="F32" s="94"/>
      <c r="G32" s="171">
        <f>SUM(G24:G31)</f>
        <v>0</v>
      </c>
      <c r="H32" s="172"/>
      <c r="I32" s="94"/>
      <c r="J32" s="171">
        <f>SUM(J24:J31)</f>
        <v>0</v>
      </c>
      <c r="K32" s="172"/>
      <c r="L32" s="94"/>
      <c r="M32" s="171">
        <f>SUM(M24:M31)</f>
        <v>0</v>
      </c>
      <c r="N32" s="172"/>
      <c r="O32" s="94"/>
      <c r="P32" s="171">
        <f>SUM(P24:P31)</f>
        <v>0</v>
      </c>
      <c r="Q32" s="172"/>
      <c r="R32" s="94"/>
      <c r="S32" s="171">
        <f>SUM(S24:S31)</f>
        <v>0</v>
      </c>
      <c r="T32" s="172"/>
      <c r="U32" s="94"/>
      <c r="V32" s="171">
        <f>SUM(V24:V31)</f>
        <v>0</v>
      </c>
      <c r="W32" s="172"/>
      <c r="X32" s="94"/>
      <c r="Y32" s="171">
        <f>SUM(Y24:Y31)</f>
        <v>0</v>
      </c>
      <c r="Z32" s="172"/>
      <c r="AA32" s="94"/>
      <c r="AB32" s="171">
        <f>SUM(AB24:AB31)</f>
        <v>0</v>
      </c>
      <c r="AC32" s="172"/>
      <c r="AD32" s="94"/>
      <c r="AE32" s="171">
        <f>SUM(AE24:AE31)</f>
        <v>0</v>
      </c>
      <c r="AF32" s="172"/>
      <c r="AG32" s="94"/>
      <c r="AH32" s="171">
        <f>SUM(AH24:AH31)</f>
        <v>0</v>
      </c>
      <c r="AI32" s="172"/>
      <c r="AJ32" s="94"/>
      <c r="AK32" s="171">
        <f>SUM(AK24:AK31)</f>
        <v>0</v>
      </c>
      <c r="AL32" s="172"/>
      <c r="AM32" s="100"/>
      <c r="AN32" s="31"/>
      <c r="AO32" s="32"/>
      <c r="AP32" s="33"/>
      <c r="AQ32" s="100"/>
      <c r="AR32" s="171">
        <f>SUM(AR24:AR31)</f>
        <v>0</v>
      </c>
      <c r="AS32" s="172"/>
      <c r="AT32" s="5"/>
      <c r="AU32" s="171">
        <f>SUM(AU24:AU31)</f>
        <v>0</v>
      </c>
      <c r="AV32" s="172"/>
      <c r="AW32" s="94"/>
    </row>
    <row r="33" spans="1:49" s="166" customFormat="1" ht="26.25" thickBot="1" x14ac:dyDescent="0.25">
      <c r="A33" s="155"/>
      <c r="B33" s="189" t="s">
        <v>59</v>
      </c>
      <c r="C33" s="88"/>
      <c r="D33" s="167" t="s">
        <v>64</v>
      </c>
      <c r="E33" s="173" t="s">
        <v>2</v>
      </c>
      <c r="F33" s="94"/>
      <c r="G33" s="167" t="s">
        <v>64</v>
      </c>
      <c r="H33" s="173" t="s">
        <v>2</v>
      </c>
      <c r="I33" s="94"/>
      <c r="J33" s="167" t="s">
        <v>64</v>
      </c>
      <c r="K33" s="173" t="s">
        <v>2</v>
      </c>
      <c r="L33" s="94"/>
      <c r="M33" s="167" t="s">
        <v>64</v>
      </c>
      <c r="N33" s="173" t="s">
        <v>2</v>
      </c>
      <c r="O33" s="94"/>
      <c r="P33" s="167" t="s">
        <v>64</v>
      </c>
      <c r="Q33" s="173" t="s">
        <v>2</v>
      </c>
      <c r="R33" s="94"/>
      <c r="S33" s="167" t="s">
        <v>64</v>
      </c>
      <c r="T33" s="173" t="s">
        <v>2</v>
      </c>
      <c r="U33" s="94"/>
      <c r="V33" s="167" t="s">
        <v>64</v>
      </c>
      <c r="W33" s="173" t="s">
        <v>2</v>
      </c>
      <c r="X33" s="94"/>
      <c r="Y33" s="167" t="s">
        <v>64</v>
      </c>
      <c r="Z33" s="173" t="s">
        <v>2</v>
      </c>
      <c r="AA33" s="94"/>
      <c r="AB33" s="167" t="s">
        <v>64</v>
      </c>
      <c r="AC33" s="173" t="s">
        <v>2</v>
      </c>
      <c r="AD33" s="94"/>
      <c r="AE33" s="167" t="s">
        <v>64</v>
      </c>
      <c r="AF33" s="173" t="s">
        <v>2</v>
      </c>
      <c r="AG33" s="94"/>
      <c r="AH33" s="167" t="s">
        <v>64</v>
      </c>
      <c r="AI33" s="173" t="s">
        <v>2</v>
      </c>
      <c r="AJ33" s="94"/>
      <c r="AK33" s="167" t="s">
        <v>64</v>
      </c>
      <c r="AL33" s="173" t="s">
        <v>2</v>
      </c>
      <c r="AM33" s="100"/>
      <c r="AN33" s="31"/>
      <c r="AO33" s="32"/>
      <c r="AP33" s="33"/>
      <c r="AQ33" s="100"/>
      <c r="AR33" s="167" t="s">
        <v>64</v>
      </c>
      <c r="AS33" s="173" t="s">
        <v>2</v>
      </c>
      <c r="AT33" s="5"/>
      <c r="AU33" s="167" t="s">
        <v>64</v>
      </c>
      <c r="AV33" s="173" t="s">
        <v>2</v>
      </c>
      <c r="AW33" s="94"/>
    </row>
    <row r="34" spans="1:49" ht="12.75" customHeight="1" x14ac:dyDescent="0.2">
      <c r="A34" s="97"/>
      <c r="B34" s="18" t="s">
        <v>43</v>
      </c>
      <c r="C34" s="92"/>
      <c r="D34" s="116"/>
      <c r="E34" s="254" t="str">
        <f>IF(D42=0,"",D42/D74)</f>
        <v/>
      </c>
      <c r="F34" s="94"/>
      <c r="G34" s="116"/>
      <c r="H34" s="254" t="str">
        <f>IF(G42=0,"",G42/G74)</f>
        <v/>
      </c>
      <c r="I34" s="94"/>
      <c r="J34" s="116"/>
      <c r="K34" s="254" t="str">
        <f>IF(J42=0,"",J42/J74)</f>
        <v/>
      </c>
      <c r="L34" s="94"/>
      <c r="M34" s="116"/>
      <c r="N34" s="254" t="str">
        <f>IF(M42=0,"",M42/M74)</f>
        <v/>
      </c>
      <c r="O34" s="94"/>
      <c r="P34" s="116"/>
      <c r="Q34" s="254" t="str">
        <f>IF(P42=0,"",P42/P74)</f>
        <v/>
      </c>
      <c r="R34" s="94"/>
      <c r="S34" s="116"/>
      <c r="T34" s="254" t="str">
        <f>IF(S42=0,"",S42/S74)</f>
        <v/>
      </c>
      <c r="U34" s="94"/>
      <c r="V34" s="116"/>
      <c r="W34" s="254" t="str">
        <f>IF(V42=0,"",V42/V74)</f>
        <v/>
      </c>
      <c r="X34" s="94"/>
      <c r="Y34" s="116"/>
      <c r="Z34" s="254" t="str">
        <f>IF(Y42=0,"",Y42/Y74)</f>
        <v/>
      </c>
      <c r="AA34" s="94"/>
      <c r="AB34" s="116"/>
      <c r="AC34" s="254" t="str">
        <f>IF(AB42=0,"",AB42/AB74)</f>
        <v/>
      </c>
      <c r="AD34" s="94"/>
      <c r="AE34" s="116"/>
      <c r="AF34" s="254" t="str">
        <f>IF(AE42=0,"",AE42/AE74)</f>
        <v/>
      </c>
      <c r="AG34" s="94"/>
      <c r="AH34" s="116"/>
      <c r="AI34" s="254" t="str">
        <f>IF(AH42=0,"",AH42/AH74)</f>
        <v/>
      </c>
      <c r="AJ34" s="94"/>
      <c r="AK34" s="116"/>
      <c r="AL34" s="254" t="str">
        <f>IF(AK42=0,"",AK42/AK74)</f>
        <v/>
      </c>
      <c r="AM34" s="100"/>
      <c r="AN34" s="31"/>
      <c r="AO34" s="32"/>
      <c r="AP34" s="33"/>
      <c r="AQ34" s="100"/>
      <c r="AR34" s="104">
        <f t="shared" ref="AR34:AR41" si="6">D34+G34+J34+M34+P34+S34+V34+Y34+AB34+AE34+AH34+AK34</f>
        <v>0</v>
      </c>
      <c r="AS34" s="284" t="str">
        <f>IF(AR42=0,"",AR42/AR74)</f>
        <v/>
      </c>
      <c r="AT34" s="5"/>
      <c r="AU34" s="104">
        <f t="shared" ref="AU34:AU41" si="7">AR34/12</f>
        <v>0</v>
      </c>
      <c r="AV34" s="284" t="str">
        <f>IF(AU42=0,"",AU42/AU74)</f>
        <v/>
      </c>
      <c r="AW34" s="94"/>
    </row>
    <row r="35" spans="1:49" ht="12.75" customHeight="1" x14ac:dyDescent="0.2">
      <c r="A35" s="97"/>
      <c r="B35" s="19" t="s">
        <v>44</v>
      </c>
      <c r="C35" s="92"/>
      <c r="D35" s="105"/>
      <c r="E35" s="255"/>
      <c r="F35" s="94"/>
      <c r="G35" s="105"/>
      <c r="H35" s="255"/>
      <c r="I35" s="94"/>
      <c r="J35" s="105"/>
      <c r="K35" s="255"/>
      <c r="L35" s="94"/>
      <c r="M35" s="105"/>
      <c r="N35" s="255"/>
      <c r="O35" s="94"/>
      <c r="P35" s="105"/>
      <c r="Q35" s="255"/>
      <c r="R35" s="94"/>
      <c r="S35" s="105"/>
      <c r="T35" s="255"/>
      <c r="U35" s="94"/>
      <c r="V35" s="105"/>
      <c r="W35" s="255"/>
      <c r="X35" s="94"/>
      <c r="Y35" s="105"/>
      <c r="Z35" s="255"/>
      <c r="AA35" s="94"/>
      <c r="AB35" s="105"/>
      <c r="AC35" s="255"/>
      <c r="AD35" s="94"/>
      <c r="AE35" s="105"/>
      <c r="AF35" s="255"/>
      <c r="AG35" s="94"/>
      <c r="AH35" s="105"/>
      <c r="AI35" s="255"/>
      <c r="AJ35" s="94"/>
      <c r="AK35" s="105"/>
      <c r="AL35" s="255"/>
      <c r="AM35" s="100"/>
      <c r="AN35" s="31"/>
      <c r="AO35" s="32"/>
      <c r="AP35" s="33"/>
      <c r="AQ35" s="100"/>
      <c r="AR35" s="104">
        <f t="shared" si="6"/>
        <v>0</v>
      </c>
      <c r="AS35" s="285"/>
      <c r="AT35" s="5"/>
      <c r="AU35" s="104">
        <f t="shared" si="7"/>
        <v>0</v>
      </c>
      <c r="AV35" s="285"/>
      <c r="AW35" s="94"/>
    </row>
    <row r="36" spans="1:49" ht="12.75" customHeight="1" x14ac:dyDescent="0.2">
      <c r="A36" s="97"/>
      <c r="B36" s="19" t="s">
        <v>46</v>
      </c>
      <c r="C36" s="92"/>
      <c r="D36" s="105"/>
      <c r="E36" s="255"/>
      <c r="F36" s="94"/>
      <c r="G36" s="105"/>
      <c r="H36" s="255"/>
      <c r="I36" s="94"/>
      <c r="J36" s="105"/>
      <c r="K36" s="255"/>
      <c r="L36" s="94"/>
      <c r="M36" s="105"/>
      <c r="N36" s="255"/>
      <c r="O36" s="94"/>
      <c r="P36" s="105"/>
      <c r="Q36" s="255"/>
      <c r="R36" s="94"/>
      <c r="S36" s="105"/>
      <c r="T36" s="255"/>
      <c r="U36" s="94"/>
      <c r="V36" s="105"/>
      <c r="W36" s="255"/>
      <c r="X36" s="94"/>
      <c r="Y36" s="105"/>
      <c r="Z36" s="255"/>
      <c r="AA36" s="94"/>
      <c r="AB36" s="105"/>
      <c r="AC36" s="255"/>
      <c r="AD36" s="94"/>
      <c r="AE36" s="105"/>
      <c r="AF36" s="255"/>
      <c r="AG36" s="94"/>
      <c r="AH36" s="105"/>
      <c r="AI36" s="255"/>
      <c r="AJ36" s="94"/>
      <c r="AK36" s="105"/>
      <c r="AL36" s="255"/>
      <c r="AM36" s="100"/>
      <c r="AN36" s="31"/>
      <c r="AO36" s="32"/>
      <c r="AP36" s="33"/>
      <c r="AQ36" s="100"/>
      <c r="AR36" s="104">
        <f t="shared" si="6"/>
        <v>0</v>
      </c>
      <c r="AS36" s="285"/>
      <c r="AT36" s="5"/>
      <c r="AU36" s="104">
        <f t="shared" si="7"/>
        <v>0</v>
      </c>
      <c r="AV36" s="285"/>
      <c r="AW36" s="94"/>
    </row>
    <row r="37" spans="1:49" ht="12.75" customHeight="1" x14ac:dyDescent="0.2">
      <c r="A37" s="97"/>
      <c r="B37" s="19"/>
      <c r="C37" s="92"/>
      <c r="D37" s="105"/>
      <c r="E37" s="255"/>
      <c r="F37" s="94"/>
      <c r="G37" s="105"/>
      <c r="H37" s="255"/>
      <c r="I37" s="94"/>
      <c r="J37" s="105"/>
      <c r="K37" s="255"/>
      <c r="L37" s="94"/>
      <c r="M37" s="105"/>
      <c r="N37" s="255"/>
      <c r="O37" s="94"/>
      <c r="P37" s="105"/>
      <c r="Q37" s="255"/>
      <c r="R37" s="94"/>
      <c r="S37" s="105"/>
      <c r="T37" s="255"/>
      <c r="U37" s="94"/>
      <c r="V37" s="105"/>
      <c r="W37" s="255"/>
      <c r="X37" s="94"/>
      <c r="Y37" s="105"/>
      <c r="Z37" s="255"/>
      <c r="AA37" s="94"/>
      <c r="AB37" s="105"/>
      <c r="AC37" s="255"/>
      <c r="AD37" s="94"/>
      <c r="AE37" s="105"/>
      <c r="AF37" s="255"/>
      <c r="AG37" s="94"/>
      <c r="AH37" s="105"/>
      <c r="AI37" s="255"/>
      <c r="AJ37" s="94"/>
      <c r="AK37" s="105"/>
      <c r="AL37" s="255"/>
      <c r="AM37" s="100"/>
      <c r="AN37" s="31"/>
      <c r="AO37" s="32"/>
      <c r="AP37" s="33"/>
      <c r="AQ37" s="100"/>
      <c r="AR37" s="104">
        <f t="shared" si="6"/>
        <v>0</v>
      </c>
      <c r="AS37" s="285"/>
      <c r="AT37" s="5"/>
      <c r="AU37" s="104">
        <f t="shared" si="7"/>
        <v>0</v>
      </c>
      <c r="AV37" s="285"/>
      <c r="AW37" s="94"/>
    </row>
    <row r="38" spans="1:49" ht="12.75" customHeight="1" x14ac:dyDescent="0.2">
      <c r="A38" s="97"/>
      <c r="B38" s="19"/>
      <c r="C38" s="92"/>
      <c r="D38" s="105"/>
      <c r="E38" s="255"/>
      <c r="F38" s="94"/>
      <c r="G38" s="105"/>
      <c r="H38" s="255"/>
      <c r="I38" s="94"/>
      <c r="J38" s="105"/>
      <c r="K38" s="255"/>
      <c r="L38" s="94"/>
      <c r="M38" s="105"/>
      <c r="N38" s="255"/>
      <c r="O38" s="94"/>
      <c r="P38" s="105"/>
      <c r="Q38" s="255"/>
      <c r="R38" s="94"/>
      <c r="S38" s="105"/>
      <c r="T38" s="255"/>
      <c r="U38" s="94"/>
      <c r="V38" s="105"/>
      <c r="W38" s="255"/>
      <c r="X38" s="94"/>
      <c r="Y38" s="105"/>
      <c r="Z38" s="255"/>
      <c r="AA38" s="94"/>
      <c r="AB38" s="105"/>
      <c r="AC38" s="255"/>
      <c r="AD38" s="94"/>
      <c r="AE38" s="105"/>
      <c r="AF38" s="255"/>
      <c r="AG38" s="94"/>
      <c r="AH38" s="105"/>
      <c r="AI38" s="255"/>
      <c r="AJ38" s="94"/>
      <c r="AK38" s="105"/>
      <c r="AL38" s="255"/>
      <c r="AM38" s="100"/>
      <c r="AN38" s="31"/>
      <c r="AO38" s="32"/>
      <c r="AP38" s="33"/>
      <c r="AQ38" s="100"/>
      <c r="AR38" s="104">
        <f t="shared" si="6"/>
        <v>0</v>
      </c>
      <c r="AS38" s="285"/>
      <c r="AT38" s="5"/>
      <c r="AU38" s="104">
        <f t="shared" si="7"/>
        <v>0</v>
      </c>
      <c r="AV38" s="285"/>
      <c r="AW38" s="94"/>
    </row>
    <row r="39" spans="1:49" ht="12.75" customHeight="1" x14ac:dyDescent="0.2">
      <c r="A39" s="97"/>
      <c r="B39" s="19"/>
      <c r="C39" s="92"/>
      <c r="D39" s="105"/>
      <c r="E39" s="255"/>
      <c r="F39" s="94"/>
      <c r="G39" s="105"/>
      <c r="H39" s="255"/>
      <c r="I39" s="94"/>
      <c r="J39" s="105"/>
      <c r="K39" s="255"/>
      <c r="L39" s="94"/>
      <c r="M39" s="105"/>
      <c r="N39" s="255"/>
      <c r="O39" s="94"/>
      <c r="P39" s="105"/>
      <c r="Q39" s="255"/>
      <c r="R39" s="94"/>
      <c r="S39" s="105"/>
      <c r="T39" s="255"/>
      <c r="U39" s="94"/>
      <c r="V39" s="105"/>
      <c r="W39" s="255"/>
      <c r="X39" s="94"/>
      <c r="Y39" s="105"/>
      <c r="Z39" s="255"/>
      <c r="AA39" s="94"/>
      <c r="AB39" s="105"/>
      <c r="AC39" s="255"/>
      <c r="AD39" s="94"/>
      <c r="AE39" s="105"/>
      <c r="AF39" s="255"/>
      <c r="AG39" s="94"/>
      <c r="AH39" s="105"/>
      <c r="AI39" s="255"/>
      <c r="AJ39" s="94"/>
      <c r="AK39" s="105"/>
      <c r="AL39" s="255"/>
      <c r="AM39" s="100"/>
      <c r="AN39" s="31"/>
      <c r="AO39" s="32"/>
      <c r="AP39" s="33"/>
      <c r="AQ39" s="100"/>
      <c r="AR39" s="104">
        <f t="shared" si="6"/>
        <v>0</v>
      </c>
      <c r="AS39" s="285"/>
      <c r="AT39" s="5"/>
      <c r="AU39" s="104">
        <f t="shared" si="7"/>
        <v>0</v>
      </c>
      <c r="AV39" s="285"/>
      <c r="AW39" s="94"/>
    </row>
    <row r="40" spans="1:49" ht="12.75" customHeight="1" x14ac:dyDescent="0.2">
      <c r="A40" s="97"/>
      <c r="B40" s="19"/>
      <c r="C40" s="92"/>
      <c r="D40" s="105"/>
      <c r="E40" s="255"/>
      <c r="F40" s="94"/>
      <c r="G40" s="105"/>
      <c r="H40" s="255"/>
      <c r="I40" s="94"/>
      <c r="J40" s="105"/>
      <c r="K40" s="255"/>
      <c r="L40" s="94"/>
      <c r="M40" s="105"/>
      <c r="N40" s="255"/>
      <c r="O40" s="94"/>
      <c r="P40" s="105"/>
      <c r="Q40" s="255"/>
      <c r="R40" s="94"/>
      <c r="S40" s="105"/>
      <c r="T40" s="255"/>
      <c r="U40" s="94"/>
      <c r="V40" s="105"/>
      <c r="W40" s="255"/>
      <c r="X40" s="94"/>
      <c r="Y40" s="105"/>
      <c r="Z40" s="255"/>
      <c r="AA40" s="94"/>
      <c r="AB40" s="105"/>
      <c r="AC40" s="255"/>
      <c r="AD40" s="94"/>
      <c r="AE40" s="105"/>
      <c r="AF40" s="255"/>
      <c r="AG40" s="94"/>
      <c r="AH40" s="105"/>
      <c r="AI40" s="255"/>
      <c r="AJ40" s="94"/>
      <c r="AK40" s="105"/>
      <c r="AL40" s="255"/>
      <c r="AM40" s="100"/>
      <c r="AN40" s="31"/>
      <c r="AO40" s="32"/>
      <c r="AP40" s="33"/>
      <c r="AQ40" s="100"/>
      <c r="AR40" s="104">
        <f t="shared" si="6"/>
        <v>0</v>
      </c>
      <c r="AS40" s="285"/>
      <c r="AT40" s="5"/>
      <c r="AU40" s="104">
        <f t="shared" si="7"/>
        <v>0</v>
      </c>
      <c r="AV40" s="285"/>
      <c r="AW40" s="94"/>
    </row>
    <row r="41" spans="1:49" ht="13.5" customHeight="1" thickBot="1" x14ac:dyDescent="0.25">
      <c r="A41" s="97"/>
      <c r="B41" s="119"/>
      <c r="C41" s="92"/>
      <c r="D41" s="110"/>
      <c r="E41" s="256"/>
      <c r="F41" s="94"/>
      <c r="G41" s="110"/>
      <c r="H41" s="256"/>
      <c r="I41" s="94"/>
      <c r="J41" s="110"/>
      <c r="K41" s="256"/>
      <c r="L41" s="94"/>
      <c r="M41" s="110"/>
      <c r="N41" s="256"/>
      <c r="O41" s="94"/>
      <c r="P41" s="110"/>
      <c r="Q41" s="256"/>
      <c r="R41" s="94"/>
      <c r="S41" s="110"/>
      <c r="T41" s="256"/>
      <c r="U41" s="94"/>
      <c r="V41" s="110"/>
      <c r="W41" s="256"/>
      <c r="X41" s="94"/>
      <c r="Y41" s="110"/>
      <c r="Z41" s="256"/>
      <c r="AA41" s="94"/>
      <c r="AB41" s="110"/>
      <c r="AC41" s="256"/>
      <c r="AD41" s="94"/>
      <c r="AE41" s="110"/>
      <c r="AF41" s="256"/>
      <c r="AG41" s="94"/>
      <c r="AH41" s="110"/>
      <c r="AI41" s="256"/>
      <c r="AJ41" s="94"/>
      <c r="AK41" s="110"/>
      <c r="AL41" s="256"/>
      <c r="AM41" s="100"/>
      <c r="AN41" s="31"/>
      <c r="AO41" s="32"/>
      <c r="AP41" s="33"/>
      <c r="AQ41" s="100"/>
      <c r="AR41" s="104">
        <f t="shared" si="6"/>
        <v>0</v>
      </c>
      <c r="AS41" s="286"/>
      <c r="AT41" s="5"/>
      <c r="AU41" s="104">
        <f t="shared" si="7"/>
        <v>0</v>
      </c>
      <c r="AV41" s="286"/>
      <c r="AW41" s="94"/>
    </row>
    <row r="42" spans="1:49" s="166" customFormat="1" ht="13.5" thickBot="1" x14ac:dyDescent="0.25">
      <c r="A42" s="155"/>
      <c r="B42" s="170" t="s">
        <v>5</v>
      </c>
      <c r="C42" s="118"/>
      <c r="D42" s="171">
        <f>SUM(D34:D41)</f>
        <v>0</v>
      </c>
      <c r="E42" s="172"/>
      <c r="F42" s="94"/>
      <c r="G42" s="171">
        <f>SUM(G34:G41)</f>
        <v>0</v>
      </c>
      <c r="H42" s="172"/>
      <c r="I42" s="94"/>
      <c r="J42" s="171">
        <f>SUM(J34:J41)</f>
        <v>0</v>
      </c>
      <c r="K42" s="172"/>
      <c r="L42" s="94"/>
      <c r="M42" s="171">
        <f>SUM(M34:M41)</f>
        <v>0</v>
      </c>
      <c r="N42" s="172"/>
      <c r="O42" s="94"/>
      <c r="P42" s="171">
        <f>SUM(P34:P41)</f>
        <v>0</v>
      </c>
      <c r="Q42" s="172"/>
      <c r="R42" s="94"/>
      <c r="S42" s="171">
        <f>SUM(S34:S41)</f>
        <v>0</v>
      </c>
      <c r="T42" s="172"/>
      <c r="U42" s="94"/>
      <c r="V42" s="171">
        <f>SUM(V34:V41)</f>
        <v>0</v>
      </c>
      <c r="W42" s="172"/>
      <c r="X42" s="94"/>
      <c r="Y42" s="171">
        <f>SUM(Y34:Y41)</f>
        <v>0</v>
      </c>
      <c r="Z42" s="172"/>
      <c r="AA42" s="94"/>
      <c r="AB42" s="171">
        <f>SUM(AB34:AB41)</f>
        <v>0</v>
      </c>
      <c r="AC42" s="172"/>
      <c r="AD42" s="94"/>
      <c r="AE42" s="171">
        <f>SUM(AE34:AE41)</f>
        <v>0</v>
      </c>
      <c r="AF42" s="172"/>
      <c r="AG42" s="94"/>
      <c r="AH42" s="171">
        <f>SUM(AH34:AH41)</f>
        <v>0</v>
      </c>
      <c r="AI42" s="172"/>
      <c r="AJ42" s="94"/>
      <c r="AK42" s="171">
        <f>SUM(AK34:AK41)</f>
        <v>0</v>
      </c>
      <c r="AL42" s="172"/>
      <c r="AM42" s="100"/>
      <c r="AN42" s="31"/>
      <c r="AO42" s="32"/>
      <c r="AP42" s="33"/>
      <c r="AQ42" s="100"/>
      <c r="AR42" s="171">
        <f>SUM(AR34:AR41)</f>
        <v>0</v>
      </c>
      <c r="AS42" s="172"/>
      <c r="AT42" s="5"/>
      <c r="AU42" s="171">
        <f>SUM(AU34:AU41)</f>
        <v>0</v>
      </c>
      <c r="AV42" s="172"/>
      <c r="AW42" s="94"/>
    </row>
    <row r="43" spans="1:49" ht="3.75" customHeight="1" thickBot="1" x14ac:dyDescent="0.25">
      <c r="A43" s="97"/>
      <c r="B43" s="9"/>
      <c r="C43" s="10"/>
      <c r="D43" s="11"/>
      <c r="E43" s="11"/>
      <c r="F43" s="4"/>
      <c r="G43" s="11"/>
      <c r="H43" s="11"/>
      <c r="I43" s="94"/>
      <c r="J43" s="11"/>
      <c r="K43" s="11"/>
      <c r="L43" s="94"/>
      <c r="M43" s="26"/>
      <c r="N43" s="11"/>
      <c r="O43" s="94"/>
      <c r="P43" s="11"/>
      <c r="Q43" s="11"/>
      <c r="R43" s="94"/>
      <c r="S43" s="11"/>
      <c r="T43" s="11"/>
      <c r="U43" s="94"/>
      <c r="V43" s="11"/>
      <c r="W43" s="11"/>
      <c r="X43" s="94"/>
      <c r="Y43" s="26"/>
      <c r="Z43" s="11"/>
      <c r="AA43" s="94"/>
      <c r="AB43" s="11"/>
      <c r="AC43" s="11"/>
      <c r="AD43" s="94"/>
      <c r="AE43" s="11"/>
      <c r="AF43" s="11"/>
      <c r="AG43" s="94"/>
      <c r="AH43" s="11"/>
      <c r="AI43" s="11"/>
      <c r="AJ43" s="94"/>
      <c r="AK43" s="11"/>
      <c r="AL43" s="11"/>
      <c r="AM43" s="100"/>
      <c r="AN43" s="31"/>
      <c r="AO43" s="32"/>
      <c r="AP43" s="33"/>
      <c r="AQ43" s="100"/>
      <c r="AR43" s="40"/>
      <c r="AS43" s="40"/>
      <c r="AT43" s="5"/>
      <c r="AU43" s="40"/>
      <c r="AV43" s="40"/>
      <c r="AW43" s="94"/>
    </row>
    <row r="44" spans="1:49" s="166" customFormat="1" ht="27" customHeight="1" thickBot="1" x14ac:dyDescent="0.25">
      <c r="A44" s="155"/>
      <c r="B44" s="190" t="s">
        <v>60</v>
      </c>
      <c r="C44" s="88"/>
      <c r="D44" s="167" t="s">
        <v>64</v>
      </c>
      <c r="E44" s="173" t="s">
        <v>2</v>
      </c>
      <c r="F44" s="94"/>
      <c r="G44" s="167" t="s">
        <v>64</v>
      </c>
      <c r="H44" s="173" t="s">
        <v>2</v>
      </c>
      <c r="I44" s="94"/>
      <c r="J44" s="167" t="s">
        <v>64</v>
      </c>
      <c r="K44" s="173" t="s">
        <v>2</v>
      </c>
      <c r="L44" s="94"/>
      <c r="M44" s="167" t="s">
        <v>64</v>
      </c>
      <c r="N44" s="173" t="s">
        <v>2</v>
      </c>
      <c r="O44" s="94"/>
      <c r="P44" s="167" t="s">
        <v>64</v>
      </c>
      <c r="Q44" s="173" t="s">
        <v>2</v>
      </c>
      <c r="R44" s="94"/>
      <c r="S44" s="167" t="s">
        <v>64</v>
      </c>
      <c r="T44" s="173" t="s">
        <v>2</v>
      </c>
      <c r="U44" s="94"/>
      <c r="V44" s="167" t="s">
        <v>64</v>
      </c>
      <c r="W44" s="173" t="s">
        <v>2</v>
      </c>
      <c r="X44" s="94"/>
      <c r="Y44" s="167" t="s">
        <v>64</v>
      </c>
      <c r="Z44" s="173" t="s">
        <v>2</v>
      </c>
      <c r="AA44" s="94"/>
      <c r="AB44" s="167" t="s">
        <v>64</v>
      </c>
      <c r="AC44" s="173" t="s">
        <v>2</v>
      </c>
      <c r="AD44" s="94"/>
      <c r="AE44" s="167" t="s">
        <v>64</v>
      </c>
      <c r="AF44" s="173" t="s">
        <v>2</v>
      </c>
      <c r="AG44" s="94"/>
      <c r="AH44" s="167" t="s">
        <v>64</v>
      </c>
      <c r="AI44" s="173" t="s">
        <v>2</v>
      </c>
      <c r="AJ44" s="94"/>
      <c r="AK44" s="167" t="s">
        <v>64</v>
      </c>
      <c r="AL44" s="173" t="s">
        <v>2</v>
      </c>
      <c r="AM44" s="100"/>
      <c r="AN44" s="31"/>
      <c r="AO44" s="32"/>
      <c r="AP44" s="33"/>
      <c r="AQ44" s="100"/>
      <c r="AR44" s="167" t="s">
        <v>64</v>
      </c>
      <c r="AS44" s="173" t="s">
        <v>2</v>
      </c>
      <c r="AT44" s="5"/>
      <c r="AU44" s="167" t="s">
        <v>64</v>
      </c>
      <c r="AV44" s="173" t="s">
        <v>2</v>
      </c>
      <c r="AW44" s="94"/>
    </row>
    <row r="45" spans="1:49" ht="12.75" customHeight="1" x14ac:dyDescent="0.2">
      <c r="A45" s="97"/>
      <c r="B45" s="18" t="s">
        <v>47</v>
      </c>
      <c r="C45" s="92"/>
      <c r="D45" s="116"/>
      <c r="E45" s="254" t="str">
        <f>IF(D53=0,"",D53/D74)</f>
        <v/>
      </c>
      <c r="F45" s="94"/>
      <c r="G45" s="116"/>
      <c r="H45" s="254" t="str">
        <f>IF(G53=0,"",G53/G74)</f>
        <v/>
      </c>
      <c r="I45" s="94"/>
      <c r="J45" s="116"/>
      <c r="K45" s="254" t="str">
        <f>IF(J53=0,"",J53/J74)</f>
        <v/>
      </c>
      <c r="L45" s="94"/>
      <c r="M45" s="116"/>
      <c r="N45" s="254" t="str">
        <f>IF(M53=0,"",M53/M74)</f>
        <v/>
      </c>
      <c r="O45" s="94"/>
      <c r="P45" s="116"/>
      <c r="Q45" s="254" t="str">
        <f>IF(P53=0,"",P53/P74)</f>
        <v/>
      </c>
      <c r="R45" s="94"/>
      <c r="S45" s="116"/>
      <c r="T45" s="254" t="str">
        <f>IF(S53=0,"",S53/S74)</f>
        <v/>
      </c>
      <c r="U45" s="94"/>
      <c r="V45" s="116"/>
      <c r="W45" s="254" t="str">
        <f>IF(V53=0,"",V53/V74)</f>
        <v/>
      </c>
      <c r="X45" s="94"/>
      <c r="Y45" s="116"/>
      <c r="Z45" s="254" t="str">
        <f>IF(Y53=0,"",Y53/Y74)</f>
        <v/>
      </c>
      <c r="AA45" s="94"/>
      <c r="AB45" s="116"/>
      <c r="AC45" s="254" t="str">
        <f>IF(AB53=0,"",AB53/AB74)</f>
        <v/>
      </c>
      <c r="AD45" s="94"/>
      <c r="AE45" s="116"/>
      <c r="AF45" s="254" t="str">
        <f>IF(AE53=0,"",AE53/AE74)</f>
        <v/>
      </c>
      <c r="AG45" s="94"/>
      <c r="AH45" s="116"/>
      <c r="AI45" s="254" t="str">
        <f>IF(AH53=0,"",AH53/AH74)</f>
        <v/>
      </c>
      <c r="AJ45" s="94"/>
      <c r="AK45" s="116"/>
      <c r="AL45" s="254" t="str">
        <f>IF(AK53=0,"",AK53/AK74)</f>
        <v/>
      </c>
      <c r="AM45" s="100"/>
      <c r="AN45" s="31"/>
      <c r="AO45" s="32"/>
      <c r="AP45" s="33"/>
      <c r="AQ45" s="100"/>
      <c r="AR45" s="104">
        <f t="shared" ref="AR45:AR52" si="8">D45+G45+J45+M45+P45+S45+V45+Y45+AB45+AE45+AH45+AK45</f>
        <v>0</v>
      </c>
      <c r="AS45" s="284" t="str">
        <f>IF(AR53=0,"",AR53/AR74)</f>
        <v/>
      </c>
      <c r="AT45" s="5"/>
      <c r="AU45" s="104">
        <f t="shared" ref="AU45:AU52" si="9">AR45/12</f>
        <v>0</v>
      </c>
      <c r="AV45" s="284" t="str">
        <f>IF(AU53=0,"",AU53/AU74)</f>
        <v/>
      </c>
      <c r="AW45" s="94"/>
    </row>
    <row r="46" spans="1:49" ht="12.75" customHeight="1" x14ac:dyDescent="0.2">
      <c r="A46" s="97"/>
      <c r="B46" s="19" t="s">
        <v>6</v>
      </c>
      <c r="C46" s="92"/>
      <c r="D46" s="105"/>
      <c r="E46" s="255"/>
      <c r="F46" s="94"/>
      <c r="G46" s="105"/>
      <c r="H46" s="255"/>
      <c r="I46" s="94"/>
      <c r="J46" s="105"/>
      <c r="K46" s="255"/>
      <c r="L46" s="94"/>
      <c r="M46" s="105"/>
      <c r="N46" s="255"/>
      <c r="O46" s="94"/>
      <c r="P46" s="105"/>
      <c r="Q46" s="255"/>
      <c r="R46" s="94"/>
      <c r="S46" s="105"/>
      <c r="T46" s="255"/>
      <c r="U46" s="94"/>
      <c r="V46" s="105"/>
      <c r="W46" s="255"/>
      <c r="X46" s="94"/>
      <c r="Y46" s="105"/>
      <c r="Z46" s="255"/>
      <c r="AA46" s="94"/>
      <c r="AB46" s="105"/>
      <c r="AC46" s="255"/>
      <c r="AD46" s="94"/>
      <c r="AE46" s="105"/>
      <c r="AF46" s="255"/>
      <c r="AG46" s="94"/>
      <c r="AH46" s="105"/>
      <c r="AI46" s="255"/>
      <c r="AJ46" s="94"/>
      <c r="AK46" s="105"/>
      <c r="AL46" s="255"/>
      <c r="AM46" s="100"/>
      <c r="AN46" s="31"/>
      <c r="AO46" s="32"/>
      <c r="AP46" s="33"/>
      <c r="AQ46" s="100"/>
      <c r="AR46" s="104">
        <f t="shared" si="8"/>
        <v>0</v>
      </c>
      <c r="AS46" s="285"/>
      <c r="AT46" s="5"/>
      <c r="AU46" s="104">
        <f t="shared" si="9"/>
        <v>0</v>
      </c>
      <c r="AV46" s="285"/>
      <c r="AW46" s="94"/>
    </row>
    <row r="47" spans="1:49" ht="12.75" customHeight="1" x14ac:dyDescent="0.2">
      <c r="A47" s="97"/>
      <c r="B47" s="19" t="s">
        <v>7</v>
      </c>
      <c r="C47" s="92"/>
      <c r="D47" s="105"/>
      <c r="E47" s="255"/>
      <c r="F47" s="94"/>
      <c r="G47" s="105"/>
      <c r="H47" s="255"/>
      <c r="I47" s="94"/>
      <c r="J47" s="105"/>
      <c r="K47" s="255"/>
      <c r="L47" s="94"/>
      <c r="M47" s="105"/>
      <c r="N47" s="255"/>
      <c r="O47" s="94"/>
      <c r="P47" s="105"/>
      <c r="Q47" s="255"/>
      <c r="R47" s="94"/>
      <c r="S47" s="105"/>
      <c r="T47" s="255"/>
      <c r="U47" s="94"/>
      <c r="V47" s="105"/>
      <c r="W47" s="255"/>
      <c r="X47" s="94"/>
      <c r="Y47" s="105"/>
      <c r="Z47" s="255"/>
      <c r="AA47" s="94"/>
      <c r="AB47" s="105"/>
      <c r="AC47" s="255"/>
      <c r="AD47" s="94"/>
      <c r="AE47" s="105"/>
      <c r="AF47" s="255"/>
      <c r="AG47" s="94"/>
      <c r="AH47" s="105"/>
      <c r="AI47" s="255"/>
      <c r="AJ47" s="94"/>
      <c r="AK47" s="105"/>
      <c r="AL47" s="255"/>
      <c r="AM47" s="100"/>
      <c r="AN47" s="31"/>
      <c r="AO47" s="32"/>
      <c r="AP47" s="33"/>
      <c r="AQ47" s="100"/>
      <c r="AR47" s="104">
        <f t="shared" si="8"/>
        <v>0</v>
      </c>
      <c r="AS47" s="285"/>
      <c r="AT47" s="5"/>
      <c r="AU47" s="104">
        <f t="shared" si="9"/>
        <v>0</v>
      </c>
      <c r="AV47" s="285"/>
      <c r="AW47" s="94"/>
    </row>
    <row r="48" spans="1:49" ht="12.75" customHeight="1" x14ac:dyDescent="0.2">
      <c r="A48" s="97"/>
      <c r="B48" s="19" t="s">
        <v>48</v>
      </c>
      <c r="C48" s="92"/>
      <c r="D48" s="105"/>
      <c r="E48" s="255"/>
      <c r="F48" s="94"/>
      <c r="G48" s="105"/>
      <c r="H48" s="255"/>
      <c r="I48" s="94"/>
      <c r="J48" s="105"/>
      <c r="K48" s="255"/>
      <c r="L48" s="94"/>
      <c r="M48" s="105"/>
      <c r="N48" s="255"/>
      <c r="O48" s="94"/>
      <c r="P48" s="105"/>
      <c r="Q48" s="255"/>
      <c r="R48" s="94"/>
      <c r="S48" s="105"/>
      <c r="T48" s="255"/>
      <c r="U48" s="94"/>
      <c r="V48" s="105"/>
      <c r="W48" s="255"/>
      <c r="X48" s="94"/>
      <c r="Y48" s="105"/>
      <c r="Z48" s="255"/>
      <c r="AA48" s="94"/>
      <c r="AB48" s="105"/>
      <c r="AC48" s="255"/>
      <c r="AD48" s="94"/>
      <c r="AE48" s="105"/>
      <c r="AF48" s="255"/>
      <c r="AG48" s="94"/>
      <c r="AH48" s="105"/>
      <c r="AI48" s="255"/>
      <c r="AJ48" s="94"/>
      <c r="AK48" s="105"/>
      <c r="AL48" s="255"/>
      <c r="AM48" s="100"/>
      <c r="AN48" s="31"/>
      <c r="AO48" s="32"/>
      <c r="AP48" s="33"/>
      <c r="AQ48" s="100"/>
      <c r="AR48" s="104">
        <f t="shared" si="8"/>
        <v>0</v>
      </c>
      <c r="AS48" s="285"/>
      <c r="AT48" s="5"/>
      <c r="AU48" s="104">
        <f t="shared" si="9"/>
        <v>0</v>
      </c>
      <c r="AV48" s="285"/>
      <c r="AW48" s="94"/>
    </row>
    <row r="49" spans="1:49" ht="12.75" customHeight="1" x14ac:dyDescent="0.2">
      <c r="A49" s="97"/>
      <c r="B49" s="19" t="s">
        <v>8</v>
      </c>
      <c r="C49" s="92"/>
      <c r="D49" s="105"/>
      <c r="E49" s="255"/>
      <c r="F49" s="94"/>
      <c r="G49" s="105"/>
      <c r="H49" s="255"/>
      <c r="I49" s="94"/>
      <c r="J49" s="105"/>
      <c r="K49" s="255"/>
      <c r="L49" s="94"/>
      <c r="M49" s="105"/>
      <c r="N49" s="255"/>
      <c r="O49" s="94"/>
      <c r="P49" s="105"/>
      <c r="Q49" s="255"/>
      <c r="R49" s="94"/>
      <c r="S49" s="105"/>
      <c r="T49" s="255"/>
      <c r="U49" s="94"/>
      <c r="V49" s="105"/>
      <c r="W49" s="255"/>
      <c r="X49" s="94"/>
      <c r="Y49" s="105"/>
      <c r="Z49" s="255"/>
      <c r="AA49" s="94"/>
      <c r="AB49" s="105"/>
      <c r="AC49" s="255"/>
      <c r="AD49" s="94"/>
      <c r="AE49" s="105"/>
      <c r="AF49" s="255"/>
      <c r="AG49" s="94"/>
      <c r="AH49" s="105"/>
      <c r="AI49" s="255"/>
      <c r="AJ49" s="94"/>
      <c r="AK49" s="105"/>
      <c r="AL49" s="255"/>
      <c r="AM49" s="100"/>
      <c r="AN49" s="31"/>
      <c r="AO49" s="32"/>
      <c r="AP49" s="33"/>
      <c r="AQ49" s="100"/>
      <c r="AR49" s="104">
        <f t="shared" si="8"/>
        <v>0</v>
      </c>
      <c r="AS49" s="285"/>
      <c r="AT49" s="5"/>
      <c r="AU49" s="104">
        <f t="shared" si="9"/>
        <v>0</v>
      </c>
      <c r="AV49" s="285"/>
      <c r="AW49" s="94"/>
    </row>
    <row r="50" spans="1:49" ht="12.75" customHeight="1" x14ac:dyDescent="0.2">
      <c r="A50" s="97"/>
      <c r="B50" s="119"/>
      <c r="C50" s="92"/>
      <c r="D50" s="105"/>
      <c r="E50" s="255"/>
      <c r="F50" s="94"/>
      <c r="G50" s="105"/>
      <c r="H50" s="255"/>
      <c r="I50" s="94"/>
      <c r="J50" s="105"/>
      <c r="K50" s="255"/>
      <c r="L50" s="94"/>
      <c r="M50" s="105"/>
      <c r="N50" s="255"/>
      <c r="O50" s="94"/>
      <c r="P50" s="105"/>
      <c r="Q50" s="255"/>
      <c r="R50" s="94"/>
      <c r="S50" s="105"/>
      <c r="T50" s="255"/>
      <c r="U50" s="94"/>
      <c r="V50" s="105"/>
      <c r="W50" s="255"/>
      <c r="X50" s="94"/>
      <c r="Y50" s="105"/>
      <c r="Z50" s="255"/>
      <c r="AA50" s="94"/>
      <c r="AB50" s="105"/>
      <c r="AC50" s="255"/>
      <c r="AD50" s="94"/>
      <c r="AE50" s="105"/>
      <c r="AF50" s="255"/>
      <c r="AG50" s="94"/>
      <c r="AH50" s="105"/>
      <c r="AI50" s="255"/>
      <c r="AJ50" s="94"/>
      <c r="AK50" s="105"/>
      <c r="AL50" s="255"/>
      <c r="AM50" s="100"/>
      <c r="AN50" s="31"/>
      <c r="AO50" s="32"/>
      <c r="AP50" s="33"/>
      <c r="AQ50" s="100"/>
      <c r="AR50" s="104">
        <f t="shared" si="8"/>
        <v>0</v>
      </c>
      <c r="AS50" s="285"/>
      <c r="AT50" s="5"/>
      <c r="AU50" s="104">
        <f t="shared" si="9"/>
        <v>0</v>
      </c>
      <c r="AV50" s="285"/>
      <c r="AW50" s="94"/>
    </row>
    <row r="51" spans="1:49" ht="12.75" customHeight="1" x14ac:dyDescent="0.2">
      <c r="A51" s="97"/>
      <c r="B51" s="119"/>
      <c r="C51" s="92"/>
      <c r="D51" s="105"/>
      <c r="E51" s="255"/>
      <c r="F51" s="94"/>
      <c r="G51" s="105"/>
      <c r="H51" s="255"/>
      <c r="I51" s="94"/>
      <c r="J51" s="105"/>
      <c r="K51" s="255"/>
      <c r="L51" s="94"/>
      <c r="M51" s="105"/>
      <c r="N51" s="255"/>
      <c r="O51" s="94"/>
      <c r="P51" s="105"/>
      <c r="Q51" s="255"/>
      <c r="R51" s="94"/>
      <c r="S51" s="105"/>
      <c r="T51" s="255"/>
      <c r="U51" s="94"/>
      <c r="V51" s="105"/>
      <c r="W51" s="255"/>
      <c r="X51" s="94"/>
      <c r="Y51" s="105"/>
      <c r="Z51" s="255"/>
      <c r="AA51" s="94"/>
      <c r="AB51" s="105"/>
      <c r="AC51" s="255"/>
      <c r="AD51" s="94"/>
      <c r="AE51" s="105"/>
      <c r="AF51" s="255"/>
      <c r="AG51" s="94"/>
      <c r="AH51" s="105"/>
      <c r="AI51" s="255"/>
      <c r="AJ51" s="94"/>
      <c r="AK51" s="105"/>
      <c r="AL51" s="255"/>
      <c r="AM51" s="100"/>
      <c r="AN51" s="31"/>
      <c r="AO51" s="32"/>
      <c r="AP51" s="33"/>
      <c r="AQ51" s="100"/>
      <c r="AR51" s="104">
        <f t="shared" si="8"/>
        <v>0</v>
      </c>
      <c r="AS51" s="285"/>
      <c r="AT51" s="5"/>
      <c r="AU51" s="104">
        <f t="shared" si="9"/>
        <v>0</v>
      </c>
      <c r="AV51" s="285"/>
      <c r="AW51" s="94"/>
    </row>
    <row r="52" spans="1:49" ht="12.75" customHeight="1" thickBot="1" x14ac:dyDescent="0.25">
      <c r="A52" s="97"/>
      <c r="B52" s="120"/>
      <c r="C52" s="92"/>
      <c r="D52" s="105"/>
      <c r="E52" s="255"/>
      <c r="F52" s="94"/>
      <c r="G52" s="110"/>
      <c r="H52" s="255"/>
      <c r="I52" s="94"/>
      <c r="J52" s="110"/>
      <c r="K52" s="255"/>
      <c r="L52" s="94"/>
      <c r="M52" s="110"/>
      <c r="N52" s="255"/>
      <c r="O52" s="94"/>
      <c r="P52" s="110"/>
      <c r="Q52" s="255"/>
      <c r="R52" s="94"/>
      <c r="S52" s="110"/>
      <c r="T52" s="255"/>
      <c r="U52" s="94"/>
      <c r="V52" s="110"/>
      <c r="W52" s="255"/>
      <c r="X52" s="94"/>
      <c r="Y52" s="110"/>
      <c r="Z52" s="255"/>
      <c r="AA52" s="94"/>
      <c r="AB52" s="110"/>
      <c r="AC52" s="255"/>
      <c r="AD52" s="94"/>
      <c r="AE52" s="110"/>
      <c r="AF52" s="255"/>
      <c r="AG52" s="94"/>
      <c r="AH52" s="110"/>
      <c r="AI52" s="255"/>
      <c r="AJ52" s="94"/>
      <c r="AK52" s="110"/>
      <c r="AL52" s="255"/>
      <c r="AM52" s="100"/>
      <c r="AN52" s="31"/>
      <c r="AO52" s="32"/>
      <c r="AP52" s="33"/>
      <c r="AQ52" s="100"/>
      <c r="AR52" s="104">
        <f t="shared" si="8"/>
        <v>0</v>
      </c>
      <c r="AS52" s="285"/>
      <c r="AT52" s="5"/>
      <c r="AU52" s="104">
        <f t="shared" si="9"/>
        <v>0</v>
      </c>
      <c r="AV52" s="285"/>
      <c r="AW52" s="94"/>
    </row>
    <row r="53" spans="1:49" s="166" customFormat="1" ht="13.5" thickBot="1" x14ac:dyDescent="0.25">
      <c r="A53" s="155"/>
      <c r="B53" s="174" t="s">
        <v>9</v>
      </c>
      <c r="C53" s="118"/>
      <c r="D53" s="171">
        <f>SUM(D45:D52)</f>
        <v>0</v>
      </c>
      <c r="E53" s="172"/>
      <c r="F53" s="94"/>
      <c r="G53" s="171">
        <f>SUM(G45:G52)</f>
        <v>0</v>
      </c>
      <c r="H53" s="172"/>
      <c r="I53" s="94"/>
      <c r="J53" s="171">
        <f>SUM(J45:J52)</f>
        <v>0</v>
      </c>
      <c r="K53" s="172"/>
      <c r="L53" s="94"/>
      <c r="M53" s="171">
        <f>SUM(M45:M52)</f>
        <v>0</v>
      </c>
      <c r="N53" s="172"/>
      <c r="O53" s="94"/>
      <c r="P53" s="171">
        <f>SUM(P45:P52)</f>
        <v>0</v>
      </c>
      <c r="Q53" s="172"/>
      <c r="R53" s="94"/>
      <c r="S53" s="171">
        <f>SUM(S45:S52)</f>
        <v>0</v>
      </c>
      <c r="T53" s="172"/>
      <c r="U53" s="94"/>
      <c r="V53" s="171">
        <f>SUM(V45:V52)</f>
        <v>0</v>
      </c>
      <c r="W53" s="172"/>
      <c r="X53" s="94"/>
      <c r="Y53" s="171">
        <f>SUM(Y45:Y52)</f>
        <v>0</v>
      </c>
      <c r="Z53" s="172"/>
      <c r="AA53" s="94"/>
      <c r="AB53" s="171">
        <f>SUM(AB45:AB52)</f>
        <v>0</v>
      </c>
      <c r="AC53" s="172"/>
      <c r="AD53" s="94"/>
      <c r="AE53" s="171">
        <f>SUM(AE45:AE52)</f>
        <v>0</v>
      </c>
      <c r="AF53" s="172"/>
      <c r="AG53" s="94"/>
      <c r="AH53" s="171">
        <f>SUM(AH45:AH52)</f>
        <v>0</v>
      </c>
      <c r="AI53" s="172"/>
      <c r="AJ53" s="94"/>
      <c r="AK53" s="171">
        <f>SUM(AK45:AK52)</f>
        <v>0</v>
      </c>
      <c r="AL53" s="172"/>
      <c r="AM53" s="100"/>
      <c r="AN53" s="31"/>
      <c r="AO53" s="32"/>
      <c r="AP53" s="33"/>
      <c r="AQ53" s="100"/>
      <c r="AR53" s="171">
        <f>SUM(AR45:AR52)</f>
        <v>0</v>
      </c>
      <c r="AS53" s="172"/>
      <c r="AT53" s="5"/>
      <c r="AU53" s="171">
        <f>SUM(AU45:AU52)</f>
        <v>0</v>
      </c>
      <c r="AV53" s="172"/>
      <c r="AW53" s="94"/>
    </row>
    <row r="54" spans="1:49" s="166" customFormat="1" ht="26.25" thickBot="1" x14ac:dyDescent="0.25">
      <c r="A54" s="155"/>
      <c r="B54" s="190" t="s">
        <v>61</v>
      </c>
      <c r="C54" s="88"/>
      <c r="D54" s="167" t="s">
        <v>64</v>
      </c>
      <c r="E54" s="158" t="s">
        <v>2</v>
      </c>
      <c r="F54" s="90"/>
      <c r="G54" s="167" t="s">
        <v>64</v>
      </c>
      <c r="H54" s="158" t="s">
        <v>2</v>
      </c>
      <c r="I54" s="94"/>
      <c r="J54" s="167" t="s">
        <v>64</v>
      </c>
      <c r="K54" s="158" t="s">
        <v>2</v>
      </c>
      <c r="L54" s="94"/>
      <c r="M54" s="167" t="s">
        <v>64</v>
      </c>
      <c r="N54" s="158" t="s">
        <v>2</v>
      </c>
      <c r="O54" s="94"/>
      <c r="P54" s="167" t="s">
        <v>64</v>
      </c>
      <c r="Q54" s="158" t="s">
        <v>2</v>
      </c>
      <c r="R54" s="94"/>
      <c r="S54" s="167" t="s">
        <v>64</v>
      </c>
      <c r="T54" s="158" t="s">
        <v>2</v>
      </c>
      <c r="U54" s="94"/>
      <c r="V54" s="167" t="s">
        <v>64</v>
      </c>
      <c r="W54" s="158" t="s">
        <v>2</v>
      </c>
      <c r="X54" s="94"/>
      <c r="Y54" s="167" t="s">
        <v>64</v>
      </c>
      <c r="Z54" s="158" t="s">
        <v>2</v>
      </c>
      <c r="AA54" s="94"/>
      <c r="AB54" s="167" t="s">
        <v>64</v>
      </c>
      <c r="AC54" s="158" t="s">
        <v>2</v>
      </c>
      <c r="AD54" s="94"/>
      <c r="AE54" s="167" t="s">
        <v>64</v>
      </c>
      <c r="AF54" s="158" t="s">
        <v>2</v>
      </c>
      <c r="AG54" s="94"/>
      <c r="AH54" s="167" t="s">
        <v>64</v>
      </c>
      <c r="AI54" s="158" t="s">
        <v>2</v>
      </c>
      <c r="AJ54" s="94"/>
      <c r="AK54" s="167" t="s">
        <v>64</v>
      </c>
      <c r="AL54" s="158" t="s">
        <v>2</v>
      </c>
      <c r="AM54" s="100"/>
      <c r="AN54" s="31"/>
      <c r="AO54" s="32"/>
      <c r="AP54" s="33"/>
      <c r="AQ54" s="100"/>
      <c r="AR54" s="167" t="s">
        <v>64</v>
      </c>
      <c r="AS54" s="158" t="s">
        <v>2</v>
      </c>
      <c r="AT54" s="5"/>
      <c r="AU54" s="167" t="s">
        <v>64</v>
      </c>
      <c r="AV54" s="158" t="s">
        <v>2</v>
      </c>
      <c r="AW54" s="94"/>
    </row>
    <row r="55" spans="1:49" ht="12.75" customHeight="1" x14ac:dyDescent="0.2">
      <c r="A55" s="97"/>
      <c r="B55" s="18" t="s">
        <v>12</v>
      </c>
      <c r="C55" s="92"/>
      <c r="D55" s="116"/>
      <c r="E55" s="254" t="str">
        <f>IF(D63=0,"",D63/D74)</f>
        <v/>
      </c>
      <c r="F55" s="94"/>
      <c r="G55" s="116"/>
      <c r="H55" s="254" t="str">
        <f>IF(G63=0,"",G63/G74)</f>
        <v/>
      </c>
      <c r="I55" s="94"/>
      <c r="J55" s="116"/>
      <c r="K55" s="254" t="str">
        <f>IF(J63=0,"",J63/J74)</f>
        <v/>
      </c>
      <c r="L55" s="94"/>
      <c r="M55" s="116"/>
      <c r="N55" s="254" t="str">
        <f>IF(M63=0,"",M63/M74)</f>
        <v/>
      </c>
      <c r="O55" s="94"/>
      <c r="P55" s="116"/>
      <c r="Q55" s="254" t="str">
        <f>IF(P63=0,"",P63/P74)</f>
        <v/>
      </c>
      <c r="R55" s="94"/>
      <c r="S55" s="116"/>
      <c r="T55" s="254" t="str">
        <f>IF(S63=0,"",S63/S74)</f>
        <v/>
      </c>
      <c r="U55" s="94"/>
      <c r="V55" s="116"/>
      <c r="W55" s="254" t="str">
        <f>IF(V63=0,"",V63/V74)</f>
        <v/>
      </c>
      <c r="X55" s="94"/>
      <c r="Y55" s="116"/>
      <c r="Z55" s="254" t="str">
        <f>IF(Y63=0,"",Y63/Y74)</f>
        <v/>
      </c>
      <c r="AA55" s="94"/>
      <c r="AB55" s="116"/>
      <c r="AC55" s="254" t="str">
        <f>IF(AB63=0,"",AB63/AB74)</f>
        <v/>
      </c>
      <c r="AD55" s="94"/>
      <c r="AE55" s="116"/>
      <c r="AF55" s="254" t="str">
        <f>IF(AE63=0,"",AE63/AE74)</f>
        <v/>
      </c>
      <c r="AG55" s="94"/>
      <c r="AH55" s="116"/>
      <c r="AI55" s="254" t="str">
        <f>IF(AH63=0,"",AH63/AH74)</f>
        <v/>
      </c>
      <c r="AJ55" s="94"/>
      <c r="AK55" s="116"/>
      <c r="AL55" s="254" t="str">
        <f>IF(AK63=0,"",AK63/AK74)</f>
        <v/>
      </c>
      <c r="AM55" s="100"/>
      <c r="AN55" s="31"/>
      <c r="AO55" s="32"/>
      <c r="AP55" s="33"/>
      <c r="AQ55" s="100"/>
      <c r="AR55" s="104">
        <f t="shared" ref="AR55:AR62" si="10">D55+G55+J55+M55+P55+S55+V55+Y55+AB55+AE55+AH55+AK55</f>
        <v>0</v>
      </c>
      <c r="AS55" s="284" t="str">
        <f>IF(AR63=0,"",AR63/AR74)</f>
        <v/>
      </c>
      <c r="AT55" s="5"/>
      <c r="AU55" s="104">
        <f t="shared" ref="AU55:AU62" si="11">AR55/12</f>
        <v>0</v>
      </c>
      <c r="AV55" s="284" t="str">
        <f>IF(AU63=0,"",AU63/AU74)</f>
        <v/>
      </c>
      <c r="AW55" s="94"/>
    </row>
    <row r="56" spans="1:49" ht="12.75" customHeight="1" x14ac:dyDescent="0.2">
      <c r="A56" s="97"/>
      <c r="B56" s="19" t="s">
        <v>41</v>
      </c>
      <c r="C56" s="92"/>
      <c r="D56" s="105"/>
      <c r="E56" s="255"/>
      <c r="F56" s="94"/>
      <c r="G56" s="105"/>
      <c r="H56" s="255"/>
      <c r="I56" s="94"/>
      <c r="J56" s="105"/>
      <c r="K56" s="255"/>
      <c r="L56" s="94"/>
      <c r="M56" s="105"/>
      <c r="N56" s="255"/>
      <c r="O56" s="94"/>
      <c r="P56" s="105"/>
      <c r="Q56" s="255"/>
      <c r="R56" s="94"/>
      <c r="S56" s="105"/>
      <c r="T56" s="255"/>
      <c r="U56" s="94"/>
      <c r="V56" s="105"/>
      <c r="W56" s="255"/>
      <c r="X56" s="94"/>
      <c r="Y56" s="105"/>
      <c r="Z56" s="255"/>
      <c r="AA56" s="94"/>
      <c r="AB56" s="105"/>
      <c r="AC56" s="255"/>
      <c r="AD56" s="94"/>
      <c r="AE56" s="105"/>
      <c r="AF56" s="255"/>
      <c r="AG56" s="94"/>
      <c r="AH56" s="105"/>
      <c r="AI56" s="255"/>
      <c r="AJ56" s="94"/>
      <c r="AK56" s="105"/>
      <c r="AL56" s="255"/>
      <c r="AM56" s="100"/>
      <c r="AN56" s="31"/>
      <c r="AO56" s="32"/>
      <c r="AP56" s="33"/>
      <c r="AQ56" s="100"/>
      <c r="AR56" s="104">
        <f t="shared" si="10"/>
        <v>0</v>
      </c>
      <c r="AS56" s="285"/>
      <c r="AT56" s="5"/>
      <c r="AU56" s="104">
        <f t="shared" si="11"/>
        <v>0</v>
      </c>
      <c r="AV56" s="285"/>
      <c r="AW56" s="94"/>
    </row>
    <row r="57" spans="1:49" ht="12.75" customHeight="1" x14ac:dyDescent="0.2">
      <c r="A57" s="97"/>
      <c r="B57" s="19" t="s">
        <v>28</v>
      </c>
      <c r="C57" s="92"/>
      <c r="D57" s="105"/>
      <c r="E57" s="255"/>
      <c r="F57" s="94"/>
      <c r="G57" s="105"/>
      <c r="H57" s="255"/>
      <c r="I57" s="94"/>
      <c r="J57" s="105"/>
      <c r="K57" s="255"/>
      <c r="L57" s="94"/>
      <c r="M57" s="105"/>
      <c r="N57" s="255"/>
      <c r="O57" s="94"/>
      <c r="P57" s="105"/>
      <c r="Q57" s="255"/>
      <c r="R57" s="94"/>
      <c r="S57" s="105"/>
      <c r="T57" s="255"/>
      <c r="U57" s="94"/>
      <c r="V57" s="105"/>
      <c r="W57" s="255"/>
      <c r="X57" s="94"/>
      <c r="Y57" s="105"/>
      <c r="Z57" s="255"/>
      <c r="AA57" s="94"/>
      <c r="AB57" s="105"/>
      <c r="AC57" s="255"/>
      <c r="AD57" s="94"/>
      <c r="AE57" s="105"/>
      <c r="AF57" s="255"/>
      <c r="AG57" s="94"/>
      <c r="AH57" s="105"/>
      <c r="AI57" s="255"/>
      <c r="AJ57" s="94"/>
      <c r="AK57" s="105"/>
      <c r="AL57" s="255"/>
      <c r="AM57" s="100"/>
      <c r="AN57" s="31"/>
      <c r="AO57" s="32"/>
      <c r="AP57" s="33"/>
      <c r="AQ57" s="100"/>
      <c r="AR57" s="104">
        <f t="shared" si="10"/>
        <v>0</v>
      </c>
      <c r="AS57" s="285"/>
      <c r="AT57" s="5"/>
      <c r="AU57" s="104">
        <f t="shared" si="11"/>
        <v>0</v>
      </c>
      <c r="AV57" s="285"/>
      <c r="AW57" s="94"/>
    </row>
    <row r="58" spans="1:49" ht="12.75" customHeight="1" x14ac:dyDescent="0.2">
      <c r="A58" s="97"/>
      <c r="B58" s="19" t="s">
        <v>37</v>
      </c>
      <c r="C58" s="92"/>
      <c r="D58" s="105"/>
      <c r="E58" s="255"/>
      <c r="F58" s="94"/>
      <c r="G58" s="105"/>
      <c r="H58" s="255"/>
      <c r="I58" s="94"/>
      <c r="J58" s="105"/>
      <c r="K58" s="255"/>
      <c r="L58" s="94"/>
      <c r="M58" s="105"/>
      <c r="N58" s="255"/>
      <c r="O58" s="94"/>
      <c r="P58" s="105"/>
      <c r="Q58" s="255"/>
      <c r="R58" s="94"/>
      <c r="S58" s="105"/>
      <c r="T58" s="255"/>
      <c r="U58" s="94"/>
      <c r="V58" s="105"/>
      <c r="W58" s="255"/>
      <c r="X58" s="94"/>
      <c r="Y58" s="105"/>
      <c r="Z58" s="255"/>
      <c r="AA58" s="94"/>
      <c r="AB58" s="105"/>
      <c r="AC58" s="255"/>
      <c r="AD58" s="94"/>
      <c r="AE58" s="105"/>
      <c r="AF58" s="255"/>
      <c r="AG58" s="94"/>
      <c r="AH58" s="105"/>
      <c r="AI58" s="255"/>
      <c r="AJ58" s="94"/>
      <c r="AK58" s="105"/>
      <c r="AL58" s="255"/>
      <c r="AM58" s="100"/>
      <c r="AN58" s="31"/>
      <c r="AO58" s="32"/>
      <c r="AP58" s="33"/>
      <c r="AQ58" s="100"/>
      <c r="AR58" s="104">
        <f t="shared" si="10"/>
        <v>0</v>
      </c>
      <c r="AS58" s="285"/>
      <c r="AT58" s="5"/>
      <c r="AU58" s="104">
        <f t="shared" si="11"/>
        <v>0</v>
      </c>
      <c r="AV58" s="285"/>
      <c r="AW58" s="94"/>
    </row>
    <row r="59" spans="1:49" ht="12.75" customHeight="1" x14ac:dyDescent="0.2">
      <c r="A59" s="97"/>
      <c r="B59" s="19" t="s">
        <v>42</v>
      </c>
      <c r="C59" s="92"/>
      <c r="D59" s="105"/>
      <c r="E59" s="255"/>
      <c r="F59" s="94"/>
      <c r="G59" s="105"/>
      <c r="H59" s="255"/>
      <c r="I59" s="94"/>
      <c r="J59" s="105"/>
      <c r="K59" s="255"/>
      <c r="L59" s="94"/>
      <c r="M59" s="105"/>
      <c r="N59" s="255"/>
      <c r="O59" s="94"/>
      <c r="P59" s="105"/>
      <c r="Q59" s="255"/>
      <c r="R59" s="94"/>
      <c r="S59" s="105"/>
      <c r="T59" s="255"/>
      <c r="U59" s="94"/>
      <c r="V59" s="105"/>
      <c r="W59" s="255"/>
      <c r="X59" s="94"/>
      <c r="Y59" s="105"/>
      <c r="Z59" s="255"/>
      <c r="AA59" s="94"/>
      <c r="AB59" s="105"/>
      <c r="AC59" s="255"/>
      <c r="AD59" s="94"/>
      <c r="AE59" s="105"/>
      <c r="AF59" s="255"/>
      <c r="AG59" s="94"/>
      <c r="AH59" s="105"/>
      <c r="AI59" s="255"/>
      <c r="AJ59" s="94"/>
      <c r="AK59" s="105"/>
      <c r="AL59" s="255"/>
      <c r="AM59" s="100"/>
      <c r="AN59" s="31"/>
      <c r="AO59" s="32"/>
      <c r="AP59" s="33"/>
      <c r="AQ59" s="100"/>
      <c r="AR59" s="104">
        <f t="shared" si="10"/>
        <v>0</v>
      </c>
      <c r="AS59" s="285"/>
      <c r="AT59" s="5"/>
      <c r="AU59" s="104">
        <f t="shared" si="11"/>
        <v>0</v>
      </c>
      <c r="AV59" s="285"/>
      <c r="AW59" s="94"/>
    </row>
    <row r="60" spans="1:49" ht="12.75" customHeight="1" x14ac:dyDescent="0.2">
      <c r="A60" s="97"/>
      <c r="B60" s="19" t="s">
        <v>8</v>
      </c>
      <c r="C60" s="92"/>
      <c r="D60" s="105"/>
      <c r="E60" s="255"/>
      <c r="F60" s="94"/>
      <c r="G60" s="105"/>
      <c r="H60" s="255"/>
      <c r="I60" s="94"/>
      <c r="J60" s="105"/>
      <c r="K60" s="255"/>
      <c r="L60" s="94"/>
      <c r="M60" s="105"/>
      <c r="N60" s="255"/>
      <c r="O60" s="94"/>
      <c r="P60" s="105"/>
      <c r="Q60" s="255"/>
      <c r="R60" s="94"/>
      <c r="S60" s="105"/>
      <c r="T60" s="255"/>
      <c r="U60" s="94"/>
      <c r="V60" s="105"/>
      <c r="W60" s="255"/>
      <c r="X60" s="94"/>
      <c r="Y60" s="105"/>
      <c r="Z60" s="255"/>
      <c r="AA60" s="94"/>
      <c r="AB60" s="105"/>
      <c r="AC60" s="255"/>
      <c r="AD60" s="94"/>
      <c r="AE60" s="105"/>
      <c r="AF60" s="255"/>
      <c r="AG60" s="94"/>
      <c r="AH60" s="105"/>
      <c r="AI60" s="255"/>
      <c r="AJ60" s="94"/>
      <c r="AK60" s="105"/>
      <c r="AL60" s="255"/>
      <c r="AM60" s="100"/>
      <c r="AN60" s="31"/>
      <c r="AO60" s="32"/>
      <c r="AP60" s="33"/>
      <c r="AQ60" s="100"/>
      <c r="AR60" s="104">
        <f t="shared" si="10"/>
        <v>0</v>
      </c>
      <c r="AS60" s="285"/>
      <c r="AT60" s="5"/>
      <c r="AU60" s="104">
        <f t="shared" si="11"/>
        <v>0</v>
      </c>
      <c r="AV60" s="285"/>
      <c r="AW60" s="94"/>
    </row>
    <row r="61" spans="1:49" ht="12.75" customHeight="1" x14ac:dyDescent="0.2">
      <c r="A61" s="97"/>
      <c r="B61" s="19"/>
      <c r="C61" s="92"/>
      <c r="D61" s="105"/>
      <c r="E61" s="255"/>
      <c r="F61" s="94"/>
      <c r="G61" s="105"/>
      <c r="H61" s="255"/>
      <c r="I61" s="94"/>
      <c r="J61" s="105"/>
      <c r="K61" s="255"/>
      <c r="L61" s="94"/>
      <c r="M61" s="105"/>
      <c r="N61" s="255"/>
      <c r="O61" s="94"/>
      <c r="P61" s="105"/>
      <c r="Q61" s="255"/>
      <c r="R61" s="94"/>
      <c r="S61" s="105"/>
      <c r="T61" s="255"/>
      <c r="U61" s="94"/>
      <c r="V61" s="105"/>
      <c r="W61" s="255"/>
      <c r="X61" s="94"/>
      <c r="Y61" s="105"/>
      <c r="Z61" s="255"/>
      <c r="AA61" s="94"/>
      <c r="AB61" s="105"/>
      <c r="AC61" s="255"/>
      <c r="AD61" s="94"/>
      <c r="AE61" s="105"/>
      <c r="AF61" s="255"/>
      <c r="AG61" s="94"/>
      <c r="AH61" s="105"/>
      <c r="AI61" s="255"/>
      <c r="AJ61" s="94"/>
      <c r="AK61" s="105"/>
      <c r="AL61" s="255"/>
      <c r="AM61" s="100"/>
      <c r="AN61" s="31"/>
      <c r="AO61" s="32"/>
      <c r="AP61" s="33"/>
      <c r="AQ61" s="100"/>
      <c r="AR61" s="104">
        <f t="shared" si="10"/>
        <v>0</v>
      </c>
      <c r="AS61" s="285"/>
      <c r="AT61" s="5"/>
      <c r="AU61" s="104">
        <f t="shared" si="11"/>
        <v>0</v>
      </c>
      <c r="AV61" s="285"/>
      <c r="AW61" s="94"/>
    </row>
    <row r="62" spans="1:49" ht="12.75" customHeight="1" thickBot="1" x14ac:dyDescent="0.25">
      <c r="A62" s="97"/>
      <c r="B62" s="19"/>
      <c r="C62" s="92"/>
      <c r="D62" s="105"/>
      <c r="E62" s="256"/>
      <c r="F62" s="94"/>
      <c r="G62" s="110"/>
      <c r="H62" s="256"/>
      <c r="I62" s="94"/>
      <c r="J62" s="110"/>
      <c r="K62" s="256"/>
      <c r="L62" s="94"/>
      <c r="M62" s="110"/>
      <c r="N62" s="256"/>
      <c r="O62" s="94"/>
      <c r="P62" s="110"/>
      <c r="Q62" s="256"/>
      <c r="R62" s="94"/>
      <c r="S62" s="110"/>
      <c r="T62" s="256"/>
      <c r="U62" s="94"/>
      <c r="V62" s="110"/>
      <c r="W62" s="256"/>
      <c r="X62" s="94"/>
      <c r="Y62" s="110"/>
      <c r="Z62" s="256"/>
      <c r="AA62" s="94"/>
      <c r="AB62" s="110"/>
      <c r="AC62" s="256"/>
      <c r="AD62" s="94"/>
      <c r="AE62" s="110"/>
      <c r="AF62" s="256"/>
      <c r="AG62" s="94"/>
      <c r="AH62" s="110"/>
      <c r="AI62" s="256"/>
      <c r="AJ62" s="94"/>
      <c r="AK62" s="110"/>
      <c r="AL62" s="256"/>
      <c r="AM62" s="100"/>
      <c r="AN62" s="31"/>
      <c r="AO62" s="32"/>
      <c r="AP62" s="33"/>
      <c r="AQ62" s="100"/>
      <c r="AR62" s="104">
        <f t="shared" si="10"/>
        <v>0</v>
      </c>
      <c r="AS62" s="286"/>
      <c r="AT62" s="5"/>
      <c r="AU62" s="104">
        <f t="shared" si="11"/>
        <v>0</v>
      </c>
      <c r="AV62" s="286"/>
      <c r="AW62" s="94"/>
    </row>
    <row r="63" spans="1:49" s="166" customFormat="1" ht="12.75" customHeight="1" thickBot="1" x14ac:dyDescent="0.25">
      <c r="A63" s="155"/>
      <c r="B63" s="170" t="s">
        <v>51</v>
      </c>
      <c r="C63" s="118"/>
      <c r="D63" s="175">
        <f>SUM(D55:D62)</f>
        <v>0</v>
      </c>
      <c r="E63" s="176"/>
      <c r="F63" s="121"/>
      <c r="G63" s="175">
        <f>SUM(G55:G62)</f>
        <v>0</v>
      </c>
      <c r="H63" s="176"/>
      <c r="I63" s="94"/>
      <c r="J63" s="175">
        <f>SUM(J55:J62)</f>
        <v>0</v>
      </c>
      <c r="K63" s="176"/>
      <c r="L63" s="94"/>
      <c r="M63" s="175">
        <f>SUM(M55:M62)</f>
        <v>0</v>
      </c>
      <c r="N63" s="176"/>
      <c r="O63" s="94"/>
      <c r="P63" s="175">
        <f>SUM(P55:P62)</f>
        <v>0</v>
      </c>
      <c r="Q63" s="176"/>
      <c r="R63" s="94"/>
      <c r="S63" s="175">
        <f>SUM(S55:S62)</f>
        <v>0</v>
      </c>
      <c r="T63" s="176"/>
      <c r="U63" s="94"/>
      <c r="V63" s="175">
        <f>SUM(V55:V62)</f>
        <v>0</v>
      </c>
      <c r="W63" s="176"/>
      <c r="X63" s="94"/>
      <c r="Y63" s="175">
        <f>SUM(Y55:Y62)</f>
        <v>0</v>
      </c>
      <c r="Z63" s="176"/>
      <c r="AA63" s="94"/>
      <c r="AB63" s="175">
        <f>SUM(AB55:AB62)</f>
        <v>0</v>
      </c>
      <c r="AC63" s="176"/>
      <c r="AD63" s="94"/>
      <c r="AE63" s="175">
        <f>SUM(AE55:AE62)</f>
        <v>0</v>
      </c>
      <c r="AF63" s="176"/>
      <c r="AG63" s="94"/>
      <c r="AH63" s="175">
        <f>SUM(AH55:AH62)</f>
        <v>0</v>
      </c>
      <c r="AI63" s="176"/>
      <c r="AJ63" s="94"/>
      <c r="AK63" s="175">
        <f>SUM(AK55:AK62)</f>
        <v>0</v>
      </c>
      <c r="AL63" s="176"/>
      <c r="AM63" s="100"/>
      <c r="AN63" s="31"/>
      <c r="AO63" s="32"/>
      <c r="AP63" s="33"/>
      <c r="AQ63" s="100"/>
      <c r="AR63" s="171">
        <f>SUM(AR55:AR62)</f>
        <v>0</v>
      </c>
      <c r="AS63" s="172"/>
      <c r="AT63" s="5"/>
      <c r="AU63" s="171">
        <f>SUM(AU55:AU62)</f>
        <v>0</v>
      </c>
      <c r="AV63" s="172"/>
      <c r="AW63" s="94"/>
    </row>
    <row r="64" spans="1:49" ht="3.75" customHeight="1" thickBot="1" x14ac:dyDescent="0.25">
      <c r="A64" s="97"/>
      <c r="B64" s="9"/>
      <c r="C64" s="10"/>
      <c r="D64" s="11"/>
      <c r="E64" s="11"/>
      <c r="F64" s="4"/>
      <c r="G64" s="11"/>
      <c r="H64" s="11"/>
      <c r="I64" s="94"/>
      <c r="J64" s="11"/>
      <c r="K64" s="11"/>
      <c r="L64" s="94"/>
      <c r="M64" s="26"/>
      <c r="N64" s="11"/>
      <c r="O64" s="94"/>
      <c r="P64" s="11"/>
      <c r="Q64" s="11"/>
      <c r="R64" s="94"/>
      <c r="S64" s="11"/>
      <c r="T64" s="11"/>
      <c r="U64" s="94"/>
      <c r="V64" s="11"/>
      <c r="W64" s="11"/>
      <c r="X64" s="94"/>
      <c r="Y64" s="26"/>
      <c r="Z64" s="11"/>
      <c r="AA64" s="94"/>
      <c r="AB64" s="11"/>
      <c r="AC64" s="11"/>
      <c r="AD64" s="94"/>
      <c r="AE64" s="11"/>
      <c r="AF64" s="11"/>
      <c r="AG64" s="94"/>
      <c r="AH64" s="11"/>
      <c r="AI64" s="11"/>
      <c r="AJ64" s="94"/>
      <c r="AK64" s="11"/>
      <c r="AL64" s="11"/>
      <c r="AM64" s="100"/>
      <c r="AN64" s="31"/>
      <c r="AO64" s="32"/>
      <c r="AP64" s="33"/>
      <c r="AQ64" s="100"/>
      <c r="AR64" s="40"/>
      <c r="AS64" s="40"/>
      <c r="AT64" s="5"/>
      <c r="AU64" s="40"/>
      <c r="AV64" s="40"/>
      <c r="AW64" s="94"/>
    </row>
    <row r="65" spans="1:49" s="166" customFormat="1" ht="26.25" thickBot="1" x14ac:dyDescent="0.25">
      <c r="A65" s="155"/>
      <c r="B65" s="190" t="s">
        <v>52</v>
      </c>
      <c r="C65" s="88"/>
      <c r="D65" s="167" t="s">
        <v>64</v>
      </c>
      <c r="E65" s="173" t="s">
        <v>2</v>
      </c>
      <c r="F65" s="94"/>
      <c r="G65" s="167" t="s">
        <v>64</v>
      </c>
      <c r="H65" s="173" t="s">
        <v>2</v>
      </c>
      <c r="I65" s="94"/>
      <c r="J65" s="167" t="s">
        <v>64</v>
      </c>
      <c r="K65" s="173" t="s">
        <v>2</v>
      </c>
      <c r="L65" s="94"/>
      <c r="M65" s="167" t="s">
        <v>64</v>
      </c>
      <c r="N65" s="173" t="s">
        <v>2</v>
      </c>
      <c r="O65" s="94"/>
      <c r="P65" s="167" t="s">
        <v>64</v>
      </c>
      <c r="Q65" s="173" t="s">
        <v>2</v>
      </c>
      <c r="R65" s="94"/>
      <c r="S65" s="167" t="s">
        <v>64</v>
      </c>
      <c r="T65" s="173" t="s">
        <v>2</v>
      </c>
      <c r="U65" s="94"/>
      <c r="V65" s="167" t="s">
        <v>64</v>
      </c>
      <c r="W65" s="173" t="s">
        <v>2</v>
      </c>
      <c r="X65" s="94"/>
      <c r="Y65" s="167" t="s">
        <v>64</v>
      </c>
      <c r="Z65" s="173" t="s">
        <v>2</v>
      </c>
      <c r="AA65" s="94"/>
      <c r="AB65" s="167" t="s">
        <v>64</v>
      </c>
      <c r="AC65" s="173" t="s">
        <v>2</v>
      </c>
      <c r="AD65" s="94"/>
      <c r="AE65" s="167" t="s">
        <v>64</v>
      </c>
      <c r="AF65" s="173" t="s">
        <v>2</v>
      </c>
      <c r="AG65" s="94"/>
      <c r="AH65" s="167" t="s">
        <v>64</v>
      </c>
      <c r="AI65" s="173" t="s">
        <v>2</v>
      </c>
      <c r="AJ65" s="94"/>
      <c r="AK65" s="167" t="s">
        <v>64</v>
      </c>
      <c r="AL65" s="173" t="s">
        <v>2</v>
      </c>
      <c r="AM65" s="100"/>
      <c r="AN65" s="31"/>
      <c r="AO65" s="32"/>
      <c r="AP65" s="33"/>
      <c r="AQ65" s="100"/>
      <c r="AR65" s="167" t="s">
        <v>64</v>
      </c>
      <c r="AS65" s="173" t="s">
        <v>2</v>
      </c>
      <c r="AT65" s="5"/>
      <c r="AU65" s="167" t="s">
        <v>64</v>
      </c>
      <c r="AV65" s="173" t="s">
        <v>2</v>
      </c>
      <c r="AW65" s="94"/>
    </row>
    <row r="66" spans="1:49" ht="12.75" customHeight="1" x14ac:dyDescent="0.2">
      <c r="A66" s="97"/>
      <c r="B66" s="18" t="s">
        <v>45</v>
      </c>
      <c r="C66" s="92"/>
      <c r="D66" s="116"/>
      <c r="E66" s="254" t="str">
        <f>IF(D72=0,"",D72/D74)</f>
        <v/>
      </c>
      <c r="F66" s="94"/>
      <c r="G66" s="116"/>
      <c r="H66" s="254" t="str">
        <f>IF(G72=0,"",G72/G74)</f>
        <v/>
      </c>
      <c r="I66" s="94"/>
      <c r="J66" s="116"/>
      <c r="K66" s="254" t="str">
        <f>IF(J72=0,"",J72/J74)</f>
        <v/>
      </c>
      <c r="L66" s="94"/>
      <c r="M66" s="116"/>
      <c r="N66" s="254" t="str">
        <f>IF(M72=0,"",M72/M74)</f>
        <v/>
      </c>
      <c r="O66" s="94"/>
      <c r="P66" s="116"/>
      <c r="Q66" s="254" t="str">
        <f>IF(P72=0,"",P72/P74)</f>
        <v/>
      </c>
      <c r="R66" s="94"/>
      <c r="S66" s="116"/>
      <c r="T66" s="254" t="str">
        <f>IF(S72=0,"",S72/S74)</f>
        <v/>
      </c>
      <c r="U66" s="94"/>
      <c r="V66" s="116"/>
      <c r="W66" s="254" t="str">
        <f>IF(V72=0,"",V72/V74)</f>
        <v/>
      </c>
      <c r="X66" s="94"/>
      <c r="Y66" s="116"/>
      <c r="Z66" s="254" t="str">
        <f>IF(Y72=0,"",Y72/Y74)</f>
        <v/>
      </c>
      <c r="AA66" s="94"/>
      <c r="AB66" s="116"/>
      <c r="AC66" s="254" t="str">
        <f>IF(AB72=0,"",AB72/AB74)</f>
        <v/>
      </c>
      <c r="AD66" s="94"/>
      <c r="AE66" s="116"/>
      <c r="AF66" s="254" t="str">
        <f>IF(AE72=0,"",AE72/AE74)</f>
        <v/>
      </c>
      <c r="AG66" s="94"/>
      <c r="AH66" s="116"/>
      <c r="AI66" s="254" t="str">
        <f>IF(AH72=0,"",AH72/AH74)</f>
        <v/>
      </c>
      <c r="AJ66" s="94"/>
      <c r="AK66" s="116"/>
      <c r="AL66" s="254" t="str">
        <f>IF(AK72=0,"",AK72/AK74)</f>
        <v/>
      </c>
      <c r="AM66" s="100"/>
      <c r="AN66" s="31"/>
      <c r="AO66" s="32"/>
      <c r="AP66" s="33"/>
      <c r="AQ66" s="100"/>
      <c r="AR66" s="104">
        <f t="shared" ref="AR66:AR71" si="12">D66+G66+J66+M66+P66+S66+V66+Y66+AB66+AE66+AH66+AK66</f>
        <v>0</v>
      </c>
      <c r="AS66" s="284" t="str">
        <f>IF(AR72=0,"",AR72/AR74)</f>
        <v/>
      </c>
      <c r="AT66" s="5"/>
      <c r="AU66" s="104">
        <f t="shared" ref="AU66:AU71" si="13">AR66/12</f>
        <v>0</v>
      </c>
      <c r="AV66" s="284" t="str">
        <f>IF(AU72=0,"",AU72/AU74)</f>
        <v/>
      </c>
      <c r="AW66" s="94"/>
    </row>
    <row r="67" spans="1:49" ht="12.75" customHeight="1" x14ac:dyDescent="0.2">
      <c r="A67" s="97"/>
      <c r="B67" s="19" t="s">
        <v>8</v>
      </c>
      <c r="C67" s="92"/>
      <c r="D67" s="105"/>
      <c r="E67" s="255"/>
      <c r="F67" s="94"/>
      <c r="G67" s="105"/>
      <c r="H67" s="255"/>
      <c r="I67" s="94"/>
      <c r="J67" s="105"/>
      <c r="K67" s="255"/>
      <c r="L67" s="94"/>
      <c r="M67" s="105"/>
      <c r="N67" s="255"/>
      <c r="O67" s="94"/>
      <c r="P67" s="105"/>
      <c r="Q67" s="255"/>
      <c r="R67" s="94"/>
      <c r="S67" s="105"/>
      <c r="T67" s="255"/>
      <c r="U67" s="94"/>
      <c r="V67" s="105"/>
      <c r="W67" s="255"/>
      <c r="X67" s="94"/>
      <c r="Y67" s="105"/>
      <c r="Z67" s="255"/>
      <c r="AA67" s="94"/>
      <c r="AB67" s="105"/>
      <c r="AC67" s="255"/>
      <c r="AD67" s="94"/>
      <c r="AE67" s="105"/>
      <c r="AF67" s="255"/>
      <c r="AG67" s="94"/>
      <c r="AH67" s="105"/>
      <c r="AI67" s="255"/>
      <c r="AJ67" s="94"/>
      <c r="AK67" s="105"/>
      <c r="AL67" s="255"/>
      <c r="AM67" s="100"/>
      <c r="AN67" s="31"/>
      <c r="AO67" s="32"/>
      <c r="AP67" s="33"/>
      <c r="AQ67" s="100"/>
      <c r="AR67" s="104">
        <f t="shared" si="12"/>
        <v>0</v>
      </c>
      <c r="AS67" s="285"/>
      <c r="AT67" s="5"/>
      <c r="AU67" s="104">
        <f t="shared" si="13"/>
        <v>0</v>
      </c>
      <c r="AV67" s="285"/>
      <c r="AW67" s="94"/>
    </row>
    <row r="68" spans="1:49" ht="12.75" customHeight="1" x14ac:dyDescent="0.2">
      <c r="A68" s="97"/>
      <c r="B68" s="19"/>
      <c r="C68" s="92"/>
      <c r="D68" s="105"/>
      <c r="E68" s="255"/>
      <c r="F68" s="94"/>
      <c r="G68" s="105"/>
      <c r="H68" s="255"/>
      <c r="I68" s="94"/>
      <c r="J68" s="105"/>
      <c r="K68" s="255"/>
      <c r="L68" s="94"/>
      <c r="M68" s="105"/>
      <c r="N68" s="255"/>
      <c r="O68" s="94"/>
      <c r="P68" s="105"/>
      <c r="Q68" s="255"/>
      <c r="R68" s="94"/>
      <c r="S68" s="105"/>
      <c r="T68" s="255"/>
      <c r="U68" s="94"/>
      <c r="V68" s="105"/>
      <c r="W68" s="255"/>
      <c r="X68" s="94"/>
      <c r="Y68" s="105"/>
      <c r="Z68" s="255"/>
      <c r="AA68" s="94"/>
      <c r="AB68" s="105"/>
      <c r="AC68" s="255"/>
      <c r="AD68" s="94"/>
      <c r="AE68" s="105"/>
      <c r="AF68" s="255"/>
      <c r="AG68" s="94"/>
      <c r="AH68" s="105"/>
      <c r="AI68" s="255"/>
      <c r="AJ68" s="94"/>
      <c r="AK68" s="105"/>
      <c r="AL68" s="255"/>
      <c r="AM68" s="100"/>
      <c r="AN68" s="31"/>
      <c r="AO68" s="32"/>
      <c r="AP68" s="33"/>
      <c r="AQ68" s="100"/>
      <c r="AR68" s="104">
        <f t="shared" si="12"/>
        <v>0</v>
      </c>
      <c r="AS68" s="285"/>
      <c r="AT68" s="5"/>
      <c r="AU68" s="104">
        <f t="shared" si="13"/>
        <v>0</v>
      </c>
      <c r="AV68" s="285"/>
      <c r="AW68" s="94"/>
    </row>
    <row r="69" spans="1:49" ht="12.75" customHeight="1" x14ac:dyDescent="0.2">
      <c r="A69" s="97"/>
      <c r="B69" s="19"/>
      <c r="C69" s="92"/>
      <c r="D69" s="105"/>
      <c r="E69" s="255"/>
      <c r="F69" s="94"/>
      <c r="G69" s="105"/>
      <c r="H69" s="255"/>
      <c r="I69" s="94"/>
      <c r="J69" s="105"/>
      <c r="K69" s="255"/>
      <c r="L69" s="94"/>
      <c r="M69" s="105"/>
      <c r="N69" s="255"/>
      <c r="O69" s="94"/>
      <c r="P69" s="105"/>
      <c r="Q69" s="255"/>
      <c r="R69" s="94"/>
      <c r="S69" s="105"/>
      <c r="T69" s="255"/>
      <c r="U69" s="94"/>
      <c r="V69" s="105"/>
      <c r="W69" s="255"/>
      <c r="X69" s="94"/>
      <c r="Y69" s="105"/>
      <c r="Z69" s="255"/>
      <c r="AA69" s="94"/>
      <c r="AB69" s="105"/>
      <c r="AC69" s="255"/>
      <c r="AD69" s="94"/>
      <c r="AE69" s="105"/>
      <c r="AF69" s="255"/>
      <c r="AG69" s="94"/>
      <c r="AH69" s="105"/>
      <c r="AI69" s="255"/>
      <c r="AJ69" s="94"/>
      <c r="AK69" s="105"/>
      <c r="AL69" s="255"/>
      <c r="AM69" s="100"/>
      <c r="AN69" s="31"/>
      <c r="AO69" s="32"/>
      <c r="AP69" s="33"/>
      <c r="AQ69" s="100"/>
      <c r="AR69" s="104">
        <f t="shared" si="12"/>
        <v>0</v>
      </c>
      <c r="AS69" s="285"/>
      <c r="AT69" s="5"/>
      <c r="AU69" s="104">
        <f t="shared" si="13"/>
        <v>0</v>
      </c>
      <c r="AV69" s="285"/>
      <c r="AW69" s="94"/>
    </row>
    <row r="70" spans="1:49" ht="12.75" customHeight="1" x14ac:dyDescent="0.2">
      <c r="A70" s="97"/>
      <c r="B70" s="19"/>
      <c r="C70" s="92"/>
      <c r="D70" s="105"/>
      <c r="E70" s="255"/>
      <c r="F70" s="94"/>
      <c r="G70" s="105"/>
      <c r="H70" s="255"/>
      <c r="I70" s="94"/>
      <c r="J70" s="105"/>
      <c r="K70" s="255"/>
      <c r="L70" s="94"/>
      <c r="M70" s="105"/>
      <c r="N70" s="255"/>
      <c r="O70" s="94"/>
      <c r="P70" s="105"/>
      <c r="Q70" s="255"/>
      <c r="R70" s="94"/>
      <c r="S70" s="105"/>
      <c r="T70" s="255"/>
      <c r="U70" s="94"/>
      <c r="V70" s="105"/>
      <c r="W70" s="255"/>
      <c r="X70" s="94"/>
      <c r="Y70" s="105"/>
      <c r="Z70" s="255"/>
      <c r="AA70" s="94"/>
      <c r="AB70" s="105"/>
      <c r="AC70" s="255"/>
      <c r="AD70" s="94"/>
      <c r="AE70" s="105"/>
      <c r="AF70" s="255"/>
      <c r="AG70" s="94"/>
      <c r="AH70" s="105"/>
      <c r="AI70" s="255"/>
      <c r="AJ70" s="94"/>
      <c r="AK70" s="105"/>
      <c r="AL70" s="255"/>
      <c r="AM70" s="100"/>
      <c r="AN70" s="31"/>
      <c r="AO70" s="32"/>
      <c r="AP70" s="33"/>
      <c r="AQ70" s="100"/>
      <c r="AR70" s="104">
        <f t="shared" si="12"/>
        <v>0</v>
      </c>
      <c r="AS70" s="285"/>
      <c r="AT70" s="5"/>
      <c r="AU70" s="104">
        <f t="shared" si="13"/>
        <v>0</v>
      </c>
      <c r="AV70" s="285"/>
      <c r="AW70" s="94"/>
    </row>
    <row r="71" spans="1:49" ht="12.75" customHeight="1" thickBot="1" x14ac:dyDescent="0.25">
      <c r="A71" s="97"/>
      <c r="B71" s="19"/>
      <c r="C71" s="92"/>
      <c r="D71" s="105"/>
      <c r="E71" s="256"/>
      <c r="F71" s="94"/>
      <c r="G71" s="110"/>
      <c r="H71" s="256"/>
      <c r="I71" s="94"/>
      <c r="J71" s="110"/>
      <c r="K71" s="256"/>
      <c r="L71" s="94"/>
      <c r="M71" s="110"/>
      <c r="N71" s="256"/>
      <c r="O71" s="94"/>
      <c r="P71" s="110"/>
      <c r="Q71" s="256"/>
      <c r="R71" s="94"/>
      <c r="S71" s="110"/>
      <c r="T71" s="256"/>
      <c r="U71" s="94"/>
      <c r="V71" s="110"/>
      <c r="W71" s="256"/>
      <c r="X71" s="94"/>
      <c r="Y71" s="110"/>
      <c r="Z71" s="256"/>
      <c r="AA71" s="94"/>
      <c r="AB71" s="110"/>
      <c r="AC71" s="256"/>
      <c r="AD71" s="94"/>
      <c r="AE71" s="110"/>
      <c r="AF71" s="256"/>
      <c r="AG71" s="94"/>
      <c r="AH71" s="110"/>
      <c r="AI71" s="256"/>
      <c r="AJ71" s="94"/>
      <c r="AK71" s="110"/>
      <c r="AL71" s="256"/>
      <c r="AM71" s="100"/>
      <c r="AN71" s="31"/>
      <c r="AO71" s="32"/>
      <c r="AP71" s="33"/>
      <c r="AQ71" s="100"/>
      <c r="AR71" s="104">
        <f t="shared" si="12"/>
        <v>0</v>
      </c>
      <c r="AS71" s="286"/>
      <c r="AT71" s="5"/>
      <c r="AU71" s="104">
        <f t="shared" si="13"/>
        <v>0</v>
      </c>
      <c r="AV71" s="286"/>
      <c r="AW71" s="94"/>
    </row>
    <row r="72" spans="1:49" s="166" customFormat="1" ht="13.5" thickBot="1" x14ac:dyDescent="0.25">
      <c r="A72" s="155"/>
      <c r="B72" s="170" t="s">
        <v>66</v>
      </c>
      <c r="C72" s="118"/>
      <c r="D72" s="171">
        <f>SUM(D66:D71)</f>
        <v>0</v>
      </c>
      <c r="E72" s="172"/>
      <c r="F72" s="94"/>
      <c r="G72" s="171">
        <f>SUM(G66:G71)</f>
        <v>0</v>
      </c>
      <c r="H72" s="172"/>
      <c r="I72" s="94"/>
      <c r="J72" s="171">
        <f>SUM(J66:J71)</f>
        <v>0</v>
      </c>
      <c r="K72" s="172"/>
      <c r="L72" s="94"/>
      <c r="M72" s="171">
        <f>SUM(M66:M71)</f>
        <v>0</v>
      </c>
      <c r="N72" s="172"/>
      <c r="O72" s="94"/>
      <c r="P72" s="171">
        <f>SUM(P66:P71)</f>
        <v>0</v>
      </c>
      <c r="Q72" s="172"/>
      <c r="R72" s="94"/>
      <c r="S72" s="171">
        <f>SUM(S66:S71)</f>
        <v>0</v>
      </c>
      <c r="T72" s="172"/>
      <c r="U72" s="94"/>
      <c r="V72" s="171">
        <f>SUM(V66:V71)</f>
        <v>0</v>
      </c>
      <c r="W72" s="172"/>
      <c r="X72" s="94"/>
      <c r="Y72" s="171">
        <f>SUM(Y66:Y71)</f>
        <v>0</v>
      </c>
      <c r="Z72" s="172"/>
      <c r="AA72" s="94"/>
      <c r="AB72" s="171">
        <f>SUM(AB66:AB71)</f>
        <v>0</v>
      </c>
      <c r="AC72" s="172"/>
      <c r="AD72" s="94"/>
      <c r="AE72" s="171">
        <f>SUM(AE66:AE71)</f>
        <v>0</v>
      </c>
      <c r="AF72" s="172"/>
      <c r="AG72" s="94"/>
      <c r="AH72" s="171">
        <f>SUM(AH66:AH71)</f>
        <v>0</v>
      </c>
      <c r="AI72" s="172"/>
      <c r="AJ72" s="94"/>
      <c r="AK72" s="171">
        <f>SUM(AK66:AK71)</f>
        <v>0</v>
      </c>
      <c r="AL72" s="172"/>
      <c r="AM72" s="100"/>
      <c r="AN72" s="31"/>
      <c r="AO72" s="32"/>
      <c r="AP72" s="33"/>
      <c r="AQ72" s="100"/>
      <c r="AR72" s="171">
        <f>SUM(AR66:AR71)</f>
        <v>0</v>
      </c>
      <c r="AS72" s="172"/>
      <c r="AT72" s="5"/>
      <c r="AU72" s="171">
        <f>SUM(AU66:AU71)</f>
        <v>0</v>
      </c>
      <c r="AV72" s="172"/>
      <c r="AW72" s="94"/>
    </row>
    <row r="73" spans="1:49" ht="3.75" customHeight="1" thickBot="1" x14ac:dyDescent="0.25">
      <c r="A73" s="97"/>
      <c r="B73" s="14"/>
      <c r="C73" s="15"/>
      <c r="D73" s="16"/>
      <c r="E73" s="16"/>
      <c r="F73" s="17"/>
      <c r="G73" s="16"/>
      <c r="H73" s="16"/>
      <c r="I73" s="97"/>
      <c r="J73" s="16"/>
      <c r="K73" s="16"/>
      <c r="L73" s="97"/>
      <c r="M73" s="27"/>
      <c r="N73" s="16"/>
      <c r="O73" s="97"/>
      <c r="P73" s="16"/>
      <c r="Q73" s="16"/>
      <c r="R73" s="97"/>
      <c r="S73" s="16"/>
      <c r="T73" s="16"/>
      <c r="U73" s="97"/>
      <c r="V73" s="16"/>
      <c r="W73" s="16"/>
      <c r="X73" s="97"/>
      <c r="Y73" s="27"/>
      <c r="Z73" s="16"/>
      <c r="AA73" s="97"/>
      <c r="AB73" s="16"/>
      <c r="AC73" s="16"/>
      <c r="AD73" s="97"/>
      <c r="AE73" s="16"/>
      <c r="AF73" s="16"/>
      <c r="AG73" s="97"/>
      <c r="AH73" s="16"/>
      <c r="AI73" s="16"/>
      <c r="AJ73" s="97"/>
      <c r="AK73" s="16"/>
      <c r="AL73" s="16"/>
      <c r="AM73" s="92"/>
      <c r="AN73" s="31"/>
      <c r="AO73" s="32"/>
      <c r="AP73" s="33"/>
      <c r="AQ73" s="100"/>
      <c r="AR73" s="41"/>
      <c r="AS73" s="41"/>
      <c r="AT73" s="12"/>
      <c r="AU73" s="41"/>
      <c r="AV73" s="41"/>
      <c r="AW73" s="97"/>
    </row>
    <row r="74" spans="1:49" s="166" customFormat="1" ht="12.75" x14ac:dyDescent="0.2">
      <c r="A74" s="155"/>
      <c r="B74" s="177" t="s">
        <v>13</v>
      </c>
      <c r="C74" s="88"/>
      <c r="D74" s="178">
        <f>D63+D22+D42+D53+D32+D72</f>
        <v>0</v>
      </c>
      <c r="E74" s="179"/>
      <c r="F74" s="94"/>
      <c r="G74" s="178">
        <f>G63+G22+G42+G53+G32+G72</f>
        <v>0</v>
      </c>
      <c r="H74" s="179"/>
      <c r="I74" s="97"/>
      <c r="J74" s="178">
        <f>J63+J22+J42+J53+J32+J72</f>
        <v>0</v>
      </c>
      <c r="K74" s="179"/>
      <c r="L74" s="97"/>
      <c r="M74" s="178">
        <f>M63+M22+M42+M53+M32+M72</f>
        <v>0</v>
      </c>
      <c r="N74" s="179"/>
      <c r="O74" s="97"/>
      <c r="P74" s="178">
        <f>P63+P22+P42+P53+P32+P72</f>
        <v>0</v>
      </c>
      <c r="Q74" s="179"/>
      <c r="R74" s="97"/>
      <c r="S74" s="178">
        <f>S63+S22+S42+S53+S32+S72</f>
        <v>0</v>
      </c>
      <c r="T74" s="179"/>
      <c r="U74" s="97"/>
      <c r="V74" s="178">
        <f>V63+V22+V42+V53+V32+V72</f>
        <v>0</v>
      </c>
      <c r="W74" s="179"/>
      <c r="X74" s="97"/>
      <c r="Y74" s="178">
        <f>Y63+Y22+Y42+Y53+Y32+Y72</f>
        <v>0</v>
      </c>
      <c r="Z74" s="179"/>
      <c r="AA74" s="97"/>
      <c r="AB74" s="178">
        <f>AB63+AB22+AB42+AB53+AB32+AB72</f>
        <v>0</v>
      </c>
      <c r="AC74" s="179"/>
      <c r="AD74" s="97"/>
      <c r="AE74" s="178">
        <f>AE63+AE22+AE42+AE53+AE32+AE72</f>
        <v>0</v>
      </c>
      <c r="AF74" s="179"/>
      <c r="AG74" s="97"/>
      <c r="AH74" s="178">
        <f>AH63+AH22+AH42+AH53+AH32+AH72</f>
        <v>0</v>
      </c>
      <c r="AI74" s="179"/>
      <c r="AJ74" s="97"/>
      <c r="AK74" s="178">
        <f>AK63+AK22+AK42+AK53+AK32+AK72</f>
        <v>0</v>
      </c>
      <c r="AL74" s="179"/>
      <c r="AM74" s="92"/>
      <c r="AN74" s="31"/>
      <c r="AO74" s="32"/>
      <c r="AP74" s="33"/>
      <c r="AQ74" s="100"/>
      <c r="AR74" s="180">
        <f>AR63+AR22+AR42+AR53+AR32+AR72</f>
        <v>0</v>
      </c>
      <c r="AS74" s="181"/>
      <c r="AT74" s="12"/>
      <c r="AU74" s="180">
        <f>AU63+AU22+AU42+AU53+AU32+AU72</f>
        <v>0</v>
      </c>
      <c r="AV74" s="181"/>
      <c r="AW74" s="97"/>
    </row>
    <row r="75" spans="1:49" ht="6" customHeight="1" x14ac:dyDescent="0.2">
      <c r="A75" s="97"/>
      <c r="B75" s="122"/>
      <c r="C75" s="92"/>
      <c r="D75" s="123"/>
      <c r="E75" s="124"/>
      <c r="F75" s="94"/>
      <c r="G75" s="123"/>
      <c r="H75" s="124"/>
      <c r="I75" s="94"/>
      <c r="J75" s="123"/>
      <c r="K75" s="124"/>
      <c r="L75" s="94"/>
      <c r="M75" s="123"/>
      <c r="N75" s="124"/>
      <c r="O75" s="94"/>
      <c r="P75" s="123"/>
      <c r="Q75" s="124"/>
      <c r="R75" s="94"/>
      <c r="S75" s="123"/>
      <c r="T75" s="124"/>
      <c r="U75" s="94"/>
      <c r="V75" s="123"/>
      <c r="W75" s="124"/>
      <c r="X75" s="94"/>
      <c r="Y75" s="123"/>
      <c r="Z75" s="124"/>
      <c r="AA75" s="94"/>
      <c r="AB75" s="123"/>
      <c r="AC75" s="124"/>
      <c r="AD75" s="94"/>
      <c r="AE75" s="123"/>
      <c r="AF75" s="124"/>
      <c r="AG75" s="94"/>
      <c r="AH75" s="123"/>
      <c r="AI75" s="124"/>
      <c r="AJ75" s="94"/>
      <c r="AK75" s="123"/>
      <c r="AL75" s="124"/>
      <c r="AM75" s="100"/>
      <c r="AN75" s="31"/>
      <c r="AO75" s="32"/>
      <c r="AP75" s="33"/>
      <c r="AQ75" s="100"/>
      <c r="AR75" s="123"/>
      <c r="AS75" s="124"/>
      <c r="AT75" s="5"/>
      <c r="AU75" s="123"/>
      <c r="AV75" s="124"/>
      <c r="AW75" s="94"/>
    </row>
    <row r="76" spans="1:49" s="166" customFormat="1" ht="13.5" thickBot="1" x14ac:dyDescent="0.25">
      <c r="A76" s="155"/>
      <c r="B76" s="182" t="s">
        <v>14</v>
      </c>
      <c r="C76" s="118"/>
      <c r="D76" s="183">
        <f>D11-D74</f>
        <v>0</v>
      </c>
      <c r="E76" s="184"/>
      <c r="F76" s="121"/>
      <c r="G76" s="183">
        <f>G11-G74</f>
        <v>0</v>
      </c>
      <c r="H76" s="184"/>
      <c r="I76" s="94"/>
      <c r="J76" s="183">
        <f>J11-J74</f>
        <v>0</v>
      </c>
      <c r="K76" s="184"/>
      <c r="L76" s="94"/>
      <c r="M76" s="183">
        <f>M11-M74</f>
        <v>0</v>
      </c>
      <c r="N76" s="184"/>
      <c r="O76" s="94"/>
      <c r="P76" s="183">
        <f>P11-P74</f>
        <v>0</v>
      </c>
      <c r="Q76" s="184"/>
      <c r="R76" s="94"/>
      <c r="S76" s="183">
        <f>S11-S74</f>
        <v>0</v>
      </c>
      <c r="T76" s="184"/>
      <c r="U76" s="94"/>
      <c r="V76" s="183">
        <f>V11-V74</f>
        <v>0</v>
      </c>
      <c r="W76" s="184"/>
      <c r="X76" s="94"/>
      <c r="Y76" s="183">
        <f>Y11-Y74</f>
        <v>0</v>
      </c>
      <c r="Z76" s="184"/>
      <c r="AA76" s="94"/>
      <c r="AB76" s="183">
        <f>AB11-AB74</f>
        <v>0</v>
      </c>
      <c r="AC76" s="184"/>
      <c r="AD76" s="94"/>
      <c r="AE76" s="183">
        <f>AE11-AE74</f>
        <v>0</v>
      </c>
      <c r="AF76" s="184"/>
      <c r="AG76" s="94"/>
      <c r="AH76" s="183">
        <f>AH11-AH74</f>
        <v>0</v>
      </c>
      <c r="AI76" s="184"/>
      <c r="AJ76" s="94"/>
      <c r="AK76" s="183">
        <f>AK11-AK74</f>
        <v>0</v>
      </c>
      <c r="AL76" s="184"/>
      <c r="AM76" s="100"/>
      <c r="AN76" s="31"/>
      <c r="AO76" s="32"/>
      <c r="AP76" s="33"/>
      <c r="AQ76" s="100"/>
      <c r="AR76" s="185">
        <f>AR11-AR74</f>
        <v>0</v>
      </c>
      <c r="AS76" s="186"/>
      <c r="AT76" s="5"/>
      <c r="AU76" s="185">
        <f>AU11-AU74</f>
        <v>0</v>
      </c>
      <c r="AV76" s="186"/>
      <c r="AW76" s="94"/>
    </row>
    <row r="77" spans="1:49" ht="3.75" customHeight="1" thickBot="1" x14ac:dyDescent="0.25">
      <c r="A77" s="118"/>
      <c r="B77" s="17"/>
      <c r="C77" s="4"/>
      <c r="D77" s="4"/>
      <c r="E77" s="4"/>
      <c r="F77" s="4"/>
      <c r="G77" s="4"/>
      <c r="H77" s="4"/>
      <c r="I77" s="121"/>
      <c r="J77" s="4"/>
      <c r="K77" s="4"/>
      <c r="L77" s="121"/>
      <c r="M77" s="95"/>
      <c r="N77" s="4"/>
      <c r="O77" s="121"/>
      <c r="P77" s="4"/>
      <c r="Q77" s="4"/>
      <c r="R77" s="121"/>
      <c r="S77" s="4"/>
      <c r="T77" s="4"/>
      <c r="U77" s="121"/>
      <c r="V77" s="4"/>
      <c r="W77" s="4"/>
      <c r="X77" s="121"/>
      <c r="Y77" s="95"/>
      <c r="Z77" s="4"/>
      <c r="AA77" s="121"/>
      <c r="AB77" s="4"/>
      <c r="AC77" s="4"/>
      <c r="AD77" s="121"/>
      <c r="AE77" s="4"/>
      <c r="AF77" s="4"/>
      <c r="AG77" s="121"/>
      <c r="AH77" s="4"/>
      <c r="AI77" s="4"/>
      <c r="AJ77" s="121"/>
      <c r="AK77" s="4"/>
      <c r="AL77" s="4"/>
      <c r="AM77" s="17"/>
      <c r="AN77" s="31"/>
      <c r="AO77" s="32"/>
      <c r="AP77" s="33"/>
      <c r="AQ77" s="17"/>
      <c r="AR77" s="7"/>
      <c r="AS77" s="7"/>
      <c r="AT77" s="126"/>
      <c r="AU77" s="7"/>
      <c r="AV77" s="7"/>
      <c r="AW77" s="121"/>
    </row>
    <row r="78" spans="1:49" ht="7.5" customHeight="1" thickBot="1" x14ac:dyDescent="0.25">
      <c r="A78" s="1"/>
      <c r="B78" s="1"/>
      <c r="C78" s="1"/>
      <c r="D78" s="1"/>
      <c r="E78" s="1"/>
      <c r="F78" s="1"/>
      <c r="G78" s="1"/>
      <c r="H78" s="1"/>
      <c r="I78" s="7"/>
      <c r="J78" s="1"/>
      <c r="K78" s="1"/>
      <c r="L78" s="7"/>
      <c r="M78" s="1"/>
      <c r="N78" s="1"/>
      <c r="O78" s="7"/>
      <c r="P78" s="1"/>
      <c r="Q78" s="1"/>
      <c r="R78" s="7"/>
      <c r="S78" s="1"/>
      <c r="T78" s="1"/>
      <c r="U78" s="7"/>
      <c r="V78" s="1"/>
      <c r="W78" s="1"/>
      <c r="X78" s="7"/>
      <c r="Y78" s="1"/>
      <c r="Z78" s="1"/>
      <c r="AA78" s="7"/>
      <c r="AB78" s="1"/>
      <c r="AC78" s="1"/>
      <c r="AD78" s="7"/>
      <c r="AE78" s="1"/>
      <c r="AF78" s="1"/>
      <c r="AG78" s="7"/>
      <c r="AH78" s="1"/>
      <c r="AI78" s="1"/>
      <c r="AJ78" s="7"/>
      <c r="AK78" s="1"/>
      <c r="AL78" s="1"/>
      <c r="AM78" s="7"/>
      <c r="AN78" s="37"/>
      <c r="AO78" s="37"/>
      <c r="AP78" s="37"/>
      <c r="AQ78" s="1"/>
      <c r="AR78" s="1"/>
      <c r="AS78" s="1"/>
      <c r="AT78" s="7"/>
      <c r="AU78" s="1"/>
      <c r="AV78" s="1"/>
      <c r="AW78" s="7"/>
    </row>
    <row r="79" spans="1:49" ht="3.75" customHeight="1" thickBot="1" x14ac:dyDescent="0.25">
      <c r="A79" s="88"/>
      <c r="B79" s="4"/>
      <c r="C79" s="89"/>
      <c r="D79" s="4"/>
      <c r="E79" s="4"/>
      <c r="F79" s="89"/>
      <c r="G79" s="4"/>
      <c r="H79" s="4"/>
      <c r="I79" s="90"/>
      <c r="J79" s="4"/>
      <c r="K79" s="4"/>
      <c r="L79" s="90"/>
      <c r="M79" s="4"/>
      <c r="N79" s="4"/>
      <c r="O79" s="90"/>
      <c r="P79" s="4"/>
      <c r="Q79" s="4"/>
      <c r="R79" s="90"/>
      <c r="S79" s="4"/>
      <c r="T79" s="4"/>
      <c r="U79" s="90"/>
      <c r="V79" s="4"/>
      <c r="W79" s="4"/>
      <c r="X79" s="90"/>
      <c r="Y79" s="4"/>
      <c r="Z79" s="4"/>
      <c r="AA79" s="90"/>
      <c r="AB79" s="4"/>
      <c r="AC79" s="4"/>
      <c r="AD79" s="90"/>
      <c r="AE79" s="4"/>
      <c r="AF79" s="4"/>
      <c r="AG79" s="90"/>
      <c r="AH79" s="4"/>
      <c r="AI79" s="4"/>
      <c r="AJ79" s="90"/>
      <c r="AK79" s="4"/>
      <c r="AL79" s="4"/>
      <c r="AM79" s="89"/>
      <c r="AN79" s="31"/>
      <c r="AO79" s="32"/>
      <c r="AP79" s="33"/>
      <c r="AQ79" s="89"/>
      <c r="AR79" s="7"/>
      <c r="AS79" s="7"/>
      <c r="AT79" s="127"/>
      <c r="AU79" s="7"/>
      <c r="AV79" s="7"/>
      <c r="AW79" s="90"/>
    </row>
    <row r="80" spans="1:49" s="166" customFormat="1" ht="12.75" customHeight="1" x14ac:dyDescent="0.2">
      <c r="A80" s="169"/>
      <c r="B80" s="177" t="s">
        <v>30</v>
      </c>
      <c r="C80" s="94"/>
      <c r="D80" s="257" t="s">
        <v>31</v>
      </c>
      <c r="E80" s="258"/>
      <c r="F80" s="94"/>
      <c r="G80" s="257" t="s">
        <v>31</v>
      </c>
      <c r="H80" s="258"/>
      <c r="I80" s="94"/>
      <c r="J80" s="257" t="s">
        <v>31</v>
      </c>
      <c r="K80" s="258"/>
      <c r="L80" s="94"/>
      <c r="M80" s="257" t="s">
        <v>31</v>
      </c>
      <c r="N80" s="258"/>
      <c r="O80" s="94"/>
      <c r="P80" s="257" t="s">
        <v>31</v>
      </c>
      <c r="Q80" s="258"/>
      <c r="R80" s="94"/>
      <c r="S80" s="257" t="s">
        <v>31</v>
      </c>
      <c r="T80" s="258"/>
      <c r="U80" s="94"/>
      <c r="V80" s="257" t="s">
        <v>31</v>
      </c>
      <c r="W80" s="258"/>
      <c r="X80" s="94"/>
      <c r="Y80" s="257" t="s">
        <v>31</v>
      </c>
      <c r="Z80" s="258"/>
      <c r="AA80" s="94"/>
      <c r="AB80" s="257" t="s">
        <v>31</v>
      </c>
      <c r="AC80" s="258"/>
      <c r="AD80" s="94"/>
      <c r="AE80" s="257" t="s">
        <v>31</v>
      </c>
      <c r="AF80" s="258"/>
      <c r="AG80" s="94"/>
      <c r="AH80" s="257" t="s">
        <v>31</v>
      </c>
      <c r="AI80" s="258"/>
      <c r="AJ80" s="94"/>
      <c r="AK80" s="257" t="s">
        <v>31</v>
      </c>
      <c r="AL80" s="258"/>
      <c r="AM80" s="100"/>
      <c r="AN80" s="31"/>
      <c r="AO80" s="32"/>
      <c r="AP80" s="33"/>
      <c r="AQ80" s="100"/>
      <c r="AR80" s="257" t="s">
        <v>86</v>
      </c>
      <c r="AS80" s="258"/>
      <c r="AT80" s="5"/>
      <c r="AU80" s="257" t="s">
        <v>87</v>
      </c>
      <c r="AV80" s="258"/>
      <c r="AW80" s="94"/>
    </row>
    <row r="81" spans="1:49" ht="12.75" customHeight="1" x14ac:dyDescent="0.2">
      <c r="A81" s="92"/>
      <c r="B81" s="128" t="s">
        <v>33</v>
      </c>
      <c r="C81" s="94"/>
      <c r="D81" s="261" t="str">
        <f>IF((D11)=0,"",D11)</f>
        <v/>
      </c>
      <c r="E81" s="262"/>
      <c r="F81" s="94"/>
      <c r="G81" s="261" t="str">
        <f>IF((G11)=0,"",G11)</f>
        <v/>
      </c>
      <c r="H81" s="262"/>
      <c r="I81" s="94"/>
      <c r="J81" s="261" t="str">
        <f>IF((J11)=0,"",J11)</f>
        <v/>
      </c>
      <c r="K81" s="262"/>
      <c r="L81" s="94"/>
      <c r="M81" s="261" t="str">
        <f>IF((M11)=0,"",M11)</f>
        <v/>
      </c>
      <c r="N81" s="262"/>
      <c r="O81" s="94"/>
      <c r="P81" s="261" t="str">
        <f>IF((P11)=0,"",P11)</f>
        <v/>
      </c>
      <c r="Q81" s="262"/>
      <c r="R81" s="94"/>
      <c r="S81" s="261" t="str">
        <f>IF((S11)=0,"",S11)</f>
        <v/>
      </c>
      <c r="T81" s="262"/>
      <c r="U81" s="94"/>
      <c r="V81" s="261" t="str">
        <f>IF((V11)=0,"",V11)</f>
        <v/>
      </c>
      <c r="W81" s="262"/>
      <c r="X81" s="94"/>
      <c r="Y81" s="261" t="str">
        <f>IF((Y11)=0,"",Y11)</f>
        <v/>
      </c>
      <c r="Z81" s="262"/>
      <c r="AA81" s="94"/>
      <c r="AB81" s="261" t="str">
        <f>IF((AB11)=0,"",AB11)</f>
        <v/>
      </c>
      <c r="AC81" s="262"/>
      <c r="AD81" s="94"/>
      <c r="AE81" s="261" t="str">
        <f>IF((AE11)=0,"",AE11)</f>
        <v/>
      </c>
      <c r="AF81" s="262"/>
      <c r="AG81" s="94"/>
      <c r="AH81" s="261" t="str">
        <f>IF((AH11)=0,"",AH11)</f>
        <v/>
      </c>
      <c r="AI81" s="262"/>
      <c r="AJ81" s="94"/>
      <c r="AK81" s="261" t="str">
        <f>IF((AK11)=0,"",AK11)</f>
        <v/>
      </c>
      <c r="AL81" s="262"/>
      <c r="AM81" s="100"/>
      <c r="AN81" s="31"/>
      <c r="AO81" s="32"/>
      <c r="AP81" s="33"/>
      <c r="AQ81" s="100"/>
      <c r="AR81" s="278" t="str">
        <f>IF((AR11)=0,"",AR11)</f>
        <v/>
      </c>
      <c r="AS81" s="279"/>
      <c r="AT81" s="5"/>
      <c r="AU81" s="278" t="str">
        <f>IF((AU11)=0,"",AU11)</f>
        <v/>
      </c>
      <c r="AV81" s="279"/>
      <c r="AW81" s="94"/>
    </row>
    <row r="82" spans="1:49" ht="12.75" customHeight="1" x14ac:dyDescent="0.2">
      <c r="A82" s="92"/>
      <c r="B82" s="128" t="s">
        <v>34</v>
      </c>
      <c r="C82" s="94"/>
      <c r="D82" s="261" t="str">
        <f>IF((D74)=0,"",D74)</f>
        <v/>
      </c>
      <c r="E82" s="262"/>
      <c r="F82" s="94"/>
      <c r="G82" s="261" t="str">
        <f>IF((G74)=0,"",G74)</f>
        <v/>
      </c>
      <c r="H82" s="262"/>
      <c r="I82" s="94"/>
      <c r="J82" s="261" t="str">
        <f>IF((J74)=0,"",J74)</f>
        <v/>
      </c>
      <c r="K82" s="262"/>
      <c r="L82" s="94"/>
      <c r="M82" s="261" t="str">
        <f>IF((M74)=0,"",M74)</f>
        <v/>
      </c>
      <c r="N82" s="262"/>
      <c r="O82" s="94"/>
      <c r="P82" s="261" t="str">
        <f>IF((P74)=0,"",P74)</f>
        <v/>
      </c>
      <c r="Q82" s="262"/>
      <c r="R82" s="94"/>
      <c r="S82" s="261" t="str">
        <f>IF((S74)=0,"",S74)</f>
        <v/>
      </c>
      <c r="T82" s="262"/>
      <c r="U82" s="94"/>
      <c r="V82" s="261" t="str">
        <f>IF((V74)=0,"",V74)</f>
        <v/>
      </c>
      <c r="W82" s="262"/>
      <c r="X82" s="94"/>
      <c r="Y82" s="261" t="str">
        <f>IF((Y74)=0,"",Y74)</f>
        <v/>
      </c>
      <c r="Z82" s="262"/>
      <c r="AA82" s="94"/>
      <c r="AB82" s="261" t="str">
        <f>IF((AB74)=0,"",AB74)</f>
        <v/>
      </c>
      <c r="AC82" s="262"/>
      <c r="AD82" s="94"/>
      <c r="AE82" s="261" t="str">
        <f>IF((AE74)=0,"",AE74)</f>
        <v/>
      </c>
      <c r="AF82" s="262"/>
      <c r="AG82" s="94"/>
      <c r="AH82" s="261" t="str">
        <f>IF((AH74)=0,"",AH74)</f>
        <v/>
      </c>
      <c r="AI82" s="262"/>
      <c r="AJ82" s="94"/>
      <c r="AK82" s="261" t="str">
        <f>IF((AK74)=0,"",AK74)</f>
        <v/>
      </c>
      <c r="AL82" s="262"/>
      <c r="AM82" s="100"/>
      <c r="AN82" s="31"/>
      <c r="AO82" s="32"/>
      <c r="AP82" s="33"/>
      <c r="AQ82" s="100"/>
      <c r="AR82" s="278" t="str">
        <f>IF((AR74)=0,"",AR74)</f>
        <v/>
      </c>
      <c r="AS82" s="279"/>
      <c r="AT82" s="5"/>
      <c r="AU82" s="278" t="str">
        <f>IF((AU74)=0,"",AU74)</f>
        <v/>
      </c>
      <c r="AV82" s="279"/>
      <c r="AW82" s="94"/>
    </row>
    <row r="83" spans="1:49" s="166" customFormat="1" ht="13.5" customHeight="1" thickBot="1" x14ac:dyDescent="0.25">
      <c r="A83" s="169"/>
      <c r="B83" s="187" t="s">
        <v>27</v>
      </c>
      <c r="C83" s="94"/>
      <c r="D83" s="263" t="str">
        <f>IF(D11=0,"",(IF(D74=0,"",(D81-D82))))</f>
        <v/>
      </c>
      <c r="E83" s="264"/>
      <c r="F83" s="94"/>
      <c r="G83" s="263" t="str">
        <f>IF(G11=0,"",(IF(G74=0,"",(G81-G82))))</f>
        <v/>
      </c>
      <c r="H83" s="264"/>
      <c r="I83" s="94"/>
      <c r="J83" s="263" t="str">
        <f>IF(J11=0,"",(IF(J74=0,"",(J81-J82))))</f>
        <v/>
      </c>
      <c r="K83" s="264"/>
      <c r="L83" s="94"/>
      <c r="M83" s="263" t="str">
        <f>IF(M11=0,"",(IF(M74=0,"",(M81-M82))))</f>
        <v/>
      </c>
      <c r="N83" s="264"/>
      <c r="O83" s="94"/>
      <c r="P83" s="263" t="str">
        <f>IF(P11=0,"",(IF(P74=0,"",(P81-P82))))</f>
        <v/>
      </c>
      <c r="Q83" s="264"/>
      <c r="R83" s="94"/>
      <c r="S83" s="263" t="str">
        <f>IF(S11=0,"",(IF(S74=0,"",(S81-S82))))</f>
        <v/>
      </c>
      <c r="T83" s="264"/>
      <c r="U83" s="94"/>
      <c r="V83" s="263" t="str">
        <f>IF(V11=0,"",(IF(V74=0,"",(V81-V82))))</f>
        <v/>
      </c>
      <c r="W83" s="264"/>
      <c r="X83" s="94"/>
      <c r="Y83" s="263" t="str">
        <f>IF(Y11=0,"",(IF(Y74=0,"",(Y81-Y82))))</f>
        <v/>
      </c>
      <c r="Z83" s="264"/>
      <c r="AA83" s="94"/>
      <c r="AB83" s="263" t="str">
        <f>IF(AB11=0,"",(IF(AB74=0,"",(AB81-AB82))))</f>
        <v/>
      </c>
      <c r="AC83" s="264"/>
      <c r="AD83" s="94"/>
      <c r="AE83" s="263" t="str">
        <f>IF(AE11=0,"",(IF(AE74=0,"",(AE81-AE82))))</f>
        <v/>
      </c>
      <c r="AF83" s="264"/>
      <c r="AG83" s="94"/>
      <c r="AH83" s="263" t="str">
        <f>IF(AH11=0,"",(IF(AH74=0,"",(AH81-AH82))))</f>
        <v/>
      </c>
      <c r="AI83" s="264"/>
      <c r="AJ83" s="94"/>
      <c r="AK83" s="263" t="str">
        <f>IF(AK11=0,"",(IF(AK74=0,"",(AK81-AK82))))</f>
        <v/>
      </c>
      <c r="AL83" s="264"/>
      <c r="AM83" s="100"/>
      <c r="AN83" s="31"/>
      <c r="AO83" s="32"/>
      <c r="AP83" s="33"/>
      <c r="AQ83" s="100"/>
      <c r="AR83" s="276" t="str">
        <f>IF(AR11=0,"",(IF(AR74=0,"",(AR81-AR82))))</f>
        <v/>
      </c>
      <c r="AS83" s="277"/>
      <c r="AT83" s="5"/>
      <c r="AU83" s="276" t="str">
        <f>IF(AU11=0,"",(IF(AU74=0,"",(AU81-AU82))))</f>
        <v/>
      </c>
      <c r="AV83" s="277"/>
      <c r="AW83" s="94"/>
    </row>
    <row r="84" spans="1:49" s="2" customFormat="1" ht="9" customHeight="1" thickBot="1" x14ac:dyDescent="0.25">
      <c r="A84" s="97"/>
      <c r="B84" s="12"/>
      <c r="C84" s="94"/>
      <c r="D84" s="3"/>
      <c r="E84" s="5"/>
      <c r="F84" s="94"/>
      <c r="G84" s="3"/>
      <c r="H84" s="5"/>
      <c r="I84" s="94"/>
      <c r="J84" s="3"/>
      <c r="K84" s="5"/>
      <c r="L84" s="94"/>
      <c r="M84" s="3"/>
      <c r="N84" s="5"/>
      <c r="O84" s="94"/>
      <c r="P84" s="3"/>
      <c r="Q84" s="5"/>
      <c r="R84" s="94"/>
      <c r="S84" s="3"/>
      <c r="T84" s="5"/>
      <c r="U84" s="94"/>
      <c r="V84" s="3"/>
      <c r="W84" s="5"/>
      <c r="X84" s="94"/>
      <c r="Y84" s="3"/>
      <c r="Z84" s="5"/>
      <c r="AA84" s="94"/>
      <c r="AB84" s="3"/>
      <c r="AC84" s="5"/>
      <c r="AD84" s="94"/>
      <c r="AE84" s="3"/>
      <c r="AF84" s="5"/>
      <c r="AG84" s="94"/>
      <c r="AH84" s="3"/>
      <c r="AI84" s="5"/>
      <c r="AJ84" s="94"/>
      <c r="AK84" s="3"/>
      <c r="AL84" s="5"/>
      <c r="AM84" s="100"/>
      <c r="AN84" s="31"/>
      <c r="AO84" s="32"/>
      <c r="AP84" s="33"/>
      <c r="AQ84" s="100"/>
      <c r="AR84" s="3"/>
      <c r="AS84" s="5"/>
      <c r="AT84" s="5"/>
      <c r="AU84" s="3"/>
      <c r="AV84" s="5"/>
      <c r="AW84" s="94"/>
    </row>
    <row r="85" spans="1:49" s="2" customFormat="1" ht="15.6" customHeight="1" x14ac:dyDescent="0.2">
      <c r="A85" s="97"/>
      <c r="B85" s="267" t="s">
        <v>15</v>
      </c>
      <c r="C85" s="94"/>
      <c r="D85" s="265" t="str">
        <f>IF(D83="","",IF(D83&lt;0,"Toma de Conta Informa:",IF(D83=0,"Toma de Conta Informa:","Toma de Conta Informa:")))</f>
        <v/>
      </c>
      <c r="E85" s="266"/>
      <c r="F85" s="94"/>
      <c r="G85" s="265" t="str">
        <f>IF(G83="","",IF(G83&lt;0,"Toma de Conta Informa:",IF(G83=0,"Toma de Conta Informa:","Toma de Conta Informa:")))</f>
        <v/>
      </c>
      <c r="H85" s="266"/>
      <c r="I85" s="94"/>
      <c r="J85" s="265" t="str">
        <f>IF(J83="","",IF(J83&lt;0,"Toma de Conta Informa:",IF(J83=0,"Toma de Conta Informa:","Toma de Conta Informa:")))</f>
        <v/>
      </c>
      <c r="K85" s="266"/>
      <c r="L85" s="94"/>
      <c r="M85" s="265" t="str">
        <f>IF(M83="","",IF(M83&lt;0,"Toma de Conta Informa:",IF(M83=0,"Toma de Conta Informa:","Toma de Conta Informa:")))</f>
        <v/>
      </c>
      <c r="N85" s="266"/>
      <c r="O85" s="94"/>
      <c r="P85" s="265" t="str">
        <f>IF(P83="","",IF(P83&lt;0,"Toma de Conta Informa:",IF(P83=0,"Toma de Conta Informa:","Toma de Conta Informa:")))</f>
        <v/>
      </c>
      <c r="Q85" s="266"/>
      <c r="R85" s="94"/>
      <c r="S85" s="265" t="str">
        <f>IF(S83="","",IF(S83&lt;0,"Toma de Conta Informa:",IF(S83=0,"Toma de Conta Informa:","Toma de Conta Informa:")))</f>
        <v/>
      </c>
      <c r="T85" s="266"/>
      <c r="U85" s="94"/>
      <c r="V85" s="265" t="str">
        <f>IF(V83="","",IF(V83&lt;0,"Toma de Conta Informa:",IF(V83=0,"Toma de Conta Informa:","Toma de Conta Informa:")))</f>
        <v/>
      </c>
      <c r="W85" s="266"/>
      <c r="X85" s="94"/>
      <c r="Y85" s="265" t="str">
        <f>IF(Y83="","",IF(Y83&lt;0,"Toma de Conta Informa:",IF(Y83=0,"Toma de Conta Informa:","Toma de Conta Informa:")))</f>
        <v/>
      </c>
      <c r="Z85" s="266"/>
      <c r="AA85" s="94"/>
      <c r="AB85" s="265" t="str">
        <f>IF(AB83="","",IF(AB83&lt;0,"Toma de Conta Informa:",IF(AB83=0,"Toma de Conta Informa:","Toma de Conta Informa:")))</f>
        <v/>
      </c>
      <c r="AC85" s="266"/>
      <c r="AD85" s="94"/>
      <c r="AE85" s="265" t="str">
        <f>IF(AE83="","",IF(AE83&lt;0,"Toma de Conta Informa:",IF(AE83=0,"Toma de Conta Informa:","Toma de Conta Informa:")))</f>
        <v/>
      </c>
      <c r="AF85" s="266"/>
      <c r="AG85" s="94"/>
      <c r="AH85" s="265" t="str">
        <f>IF(AH83="","",IF(AH83&lt;0,"Toma de Conta Informa:",IF(AH83=0,"Toma de Conta Informa:","Toma de Conta Informa:")))</f>
        <v/>
      </c>
      <c r="AI85" s="266"/>
      <c r="AJ85" s="94"/>
      <c r="AK85" s="265" t="str">
        <f>IF(AK83="","",IF(AK83&lt;0,"Toma de Conta Informa:",IF(AK83=0,"Toma de Conta Informa:","Toma de Conta Informa:")))</f>
        <v/>
      </c>
      <c r="AL85" s="266"/>
      <c r="AM85" s="100"/>
      <c r="AN85" s="31"/>
      <c r="AO85" s="32"/>
      <c r="AP85" s="33"/>
      <c r="AQ85" s="100"/>
      <c r="AR85" s="265" t="str">
        <f>IF(AR83="","",IF(AR83&lt;0,"Toma de Conta Informa:",IF(AR83=0,"Toma de Conta Informa:","Toma de Conta Informa:")))</f>
        <v/>
      </c>
      <c r="AS85" s="266"/>
      <c r="AT85" s="5"/>
      <c r="AU85" s="265" t="str">
        <f>IF(AU83="","",IF(AU83&lt;0,"Toma de Conta Informa:",IF(AU83=0,"Toma de Conta Informa:","Toma de Conta Informa:")))</f>
        <v/>
      </c>
      <c r="AV85" s="266"/>
      <c r="AW85" s="94"/>
    </row>
    <row r="86" spans="1:49" s="1" customFormat="1" ht="16.149999999999999" customHeight="1" thickBot="1" x14ac:dyDescent="0.25">
      <c r="A86" s="97"/>
      <c r="B86" s="268"/>
      <c r="C86" s="94"/>
      <c r="D86" s="259" t="str">
        <f>IF(D83="","",IF(D83&lt;0,"Atenção - Resultado Mensal Negativo",IF(D83=0,"Nem Positivo nem Negativo - No Limite","Parabéns - Resultado Mensal Positivo")))</f>
        <v/>
      </c>
      <c r="E86" s="260"/>
      <c r="F86" s="94"/>
      <c r="G86" s="259" t="str">
        <f>IF(G83="","",IF(G83&lt;0,"Atenção - Resultado Mensal Negativo",IF(G83=0,"Nem Positivo nem Negativo - No Limite","Parabéns - Resultado Mensal Positivo")))</f>
        <v/>
      </c>
      <c r="H86" s="260"/>
      <c r="I86" s="94"/>
      <c r="J86" s="259" t="str">
        <f>IF(J83="","",IF(J83&lt;0,"Atenção - Resultado Mensal Negativo",IF(J83=0,"Nem Positivo nem Negativo - No Limite","Parabéns - Resultado Mensal Positivo")))</f>
        <v/>
      </c>
      <c r="K86" s="260"/>
      <c r="L86" s="94"/>
      <c r="M86" s="259" t="str">
        <f>IF(M83="","",IF(M83&lt;0,"Atenção - Resultado Mensal Negativo",IF(M83=0,"Nem Positivo nem Negativo - No Limite","Parabéns - Resultado Mensal Positivo")))</f>
        <v/>
      </c>
      <c r="N86" s="260"/>
      <c r="O86" s="94"/>
      <c r="P86" s="259" t="str">
        <f>IF(P83="","",IF(P83&lt;0,"Atenção - Resultado Mensal Negativo",IF(P83=0,"Nem Positivo nem Negativo - No Limite","Parabéns - Resultado Mensal Positivo")))</f>
        <v/>
      </c>
      <c r="Q86" s="260"/>
      <c r="R86" s="94"/>
      <c r="S86" s="259" t="str">
        <f>IF(S83="","",IF(S83&lt;0,"Atenção - Resultado Mensal Negativo",IF(S83=0,"Nem Positivo nem Negativo - No Limite","Parabéns - Resultado Mensal Positivo")))</f>
        <v/>
      </c>
      <c r="T86" s="260"/>
      <c r="U86" s="94"/>
      <c r="V86" s="259" t="str">
        <f>IF(V83="","",IF(V83&lt;0,"Atenção - Resultado Mensal Negativo",IF(V83=0,"Nem Positivo nem Negativo - No Limite","Parabéns - Resultado Mensal Positivo")))</f>
        <v/>
      </c>
      <c r="W86" s="260"/>
      <c r="X86" s="94"/>
      <c r="Y86" s="259" t="str">
        <f>IF(Y83="","",IF(Y83&lt;0,"Atenção - Resultado Mensal Negativo",IF(Y83=0,"Nem Positivo nem Negativo - No Limite","Parabéns - Resultado Mensal Positivo")))</f>
        <v/>
      </c>
      <c r="Z86" s="260"/>
      <c r="AA86" s="94"/>
      <c r="AB86" s="259" t="str">
        <f>IF(AB83="","",IF(AB83&lt;0,"Atenção - Resultado Mensal Negativo",IF(AB83=0,"Nem Positivo nem Negativo - No Limite","Parabéns - Resultado Mensal Positivo")))</f>
        <v/>
      </c>
      <c r="AC86" s="260"/>
      <c r="AD86" s="94"/>
      <c r="AE86" s="259" t="str">
        <f>IF(AE83="","",IF(AE83&lt;0,"Atenção - Resultado Mensal Negativo",IF(AE83=0,"Nem Positivo nem Negativo - No Limite","Parabéns - Resultado Mensal Positivo")))</f>
        <v/>
      </c>
      <c r="AF86" s="260"/>
      <c r="AG86" s="94"/>
      <c r="AH86" s="259" t="str">
        <f>IF(AH83="","",IF(AH83&lt;0,"Atenção - Resultado Mensal Negativo",IF(AH83=0,"Nem Positivo nem Negativo - No Limite","Parabéns - Resultado Mensal Positivo")))</f>
        <v/>
      </c>
      <c r="AI86" s="260"/>
      <c r="AJ86" s="94"/>
      <c r="AK86" s="259" t="str">
        <f>IF(AK83="","",IF(AK83&lt;0,"Atenção - Resultado Mensal Negativo",IF(AK83=0,"Nem Positivo nem Negativo - No Limite","Parabéns - Resultado Mensal Positivo")))</f>
        <v/>
      </c>
      <c r="AL86" s="260"/>
      <c r="AM86" s="100"/>
      <c r="AN86" s="31"/>
      <c r="AO86" s="32"/>
      <c r="AP86" s="33"/>
      <c r="AQ86" s="100"/>
      <c r="AR86" s="259" t="str">
        <f>IF(AR83="","",IF(AR83&lt;0,"Atenção - Resultado Mensal Negativo",IF(AR83=0,"Nem Positivo nem Negativo - No Limite","Parabéns - Resultado Mensal Positivo")))</f>
        <v/>
      </c>
      <c r="AS86" s="260"/>
      <c r="AT86" s="5"/>
      <c r="AU86" s="259" t="str">
        <f>IF(AU83="","",IF(AU83&lt;0,"Atenção - Resultado Mensal Negativo",IF(AU83=0,"Nem Positivo nem Negativo - No Limite","Parabéns - Resultado Mensal Positivo")))</f>
        <v/>
      </c>
      <c r="AV86" s="260"/>
      <c r="AW86" s="94"/>
    </row>
    <row r="87" spans="1:49" s="2" customFormat="1" ht="3.75" customHeight="1" thickBot="1" x14ac:dyDescent="0.25">
      <c r="A87" s="118"/>
      <c r="B87" s="17"/>
      <c r="C87" s="17"/>
      <c r="D87" s="4"/>
      <c r="E87" s="4"/>
      <c r="F87" s="17"/>
      <c r="G87" s="4"/>
      <c r="H87" s="4"/>
      <c r="I87" s="121"/>
      <c r="J87" s="4"/>
      <c r="K87" s="4"/>
      <c r="L87" s="121"/>
      <c r="M87" s="4"/>
      <c r="N87" s="4"/>
      <c r="O87" s="121"/>
      <c r="P87" s="4"/>
      <c r="Q87" s="4"/>
      <c r="R87" s="121"/>
      <c r="S87" s="4"/>
      <c r="T87" s="4"/>
      <c r="U87" s="121"/>
      <c r="V87" s="4"/>
      <c r="W87" s="4"/>
      <c r="X87" s="121"/>
      <c r="Y87" s="4"/>
      <c r="Z87" s="4"/>
      <c r="AA87" s="121"/>
      <c r="AB87" s="4"/>
      <c r="AC87" s="4"/>
      <c r="AD87" s="121"/>
      <c r="AE87" s="4"/>
      <c r="AF87" s="4"/>
      <c r="AG87" s="121"/>
      <c r="AH87" s="4"/>
      <c r="AI87" s="4"/>
      <c r="AJ87" s="121"/>
      <c r="AK87" s="4"/>
      <c r="AL87" s="4"/>
      <c r="AM87" s="17"/>
      <c r="AN87" s="31"/>
      <c r="AO87" s="32"/>
      <c r="AP87" s="33"/>
      <c r="AQ87" s="17"/>
      <c r="AR87" s="7"/>
      <c r="AS87" s="7"/>
      <c r="AT87" s="126"/>
      <c r="AU87" s="7"/>
      <c r="AV87" s="7"/>
      <c r="AW87" s="121"/>
    </row>
    <row r="88" spans="1:49" s="2" customFormat="1" ht="7.5" customHeight="1" thickBot="1" x14ac:dyDescent="0.25">
      <c r="A88" s="96"/>
      <c r="B88" s="1"/>
      <c r="C88" s="1"/>
      <c r="D88" s="1"/>
      <c r="E88" s="7"/>
      <c r="F88" s="7"/>
      <c r="G88" s="7"/>
      <c r="H88" s="1"/>
      <c r="I88" s="96"/>
      <c r="J88" s="7"/>
      <c r="K88" s="1"/>
      <c r="L88" s="96"/>
      <c r="M88" s="7"/>
      <c r="N88" s="1"/>
      <c r="O88" s="96"/>
      <c r="P88" s="7"/>
      <c r="Q88" s="1"/>
      <c r="R88" s="96"/>
      <c r="S88" s="7"/>
      <c r="T88" s="1"/>
      <c r="U88" s="96"/>
      <c r="V88" s="7"/>
      <c r="W88" s="1"/>
      <c r="X88" s="96"/>
      <c r="Y88" s="7"/>
      <c r="Z88" s="1"/>
      <c r="AA88" s="96"/>
      <c r="AB88" s="7"/>
      <c r="AC88" s="1"/>
      <c r="AD88" s="96"/>
      <c r="AE88" s="7"/>
      <c r="AF88" s="1"/>
      <c r="AG88" s="96"/>
      <c r="AH88" s="7"/>
      <c r="AI88" s="1"/>
      <c r="AJ88" s="96"/>
      <c r="AK88" s="7"/>
      <c r="AL88" s="1"/>
      <c r="AM88" s="117"/>
      <c r="AN88" s="31"/>
      <c r="AO88" s="32"/>
      <c r="AP88" s="33"/>
      <c r="AQ88" s="7"/>
      <c r="AR88" s="7"/>
      <c r="AS88" s="1"/>
      <c r="AT88" s="96"/>
      <c r="AU88" s="7"/>
      <c r="AV88" s="1"/>
      <c r="AW88" s="96"/>
    </row>
    <row r="89" spans="1:49" s="2" customFormat="1" ht="3.75" customHeight="1" thickBot="1" x14ac:dyDescent="0.25">
      <c r="A89" s="129"/>
      <c r="B89" s="130"/>
      <c r="C89" s="131"/>
      <c r="D89" s="132"/>
      <c r="E89" s="132"/>
      <c r="F89" s="131"/>
      <c r="G89" s="132"/>
      <c r="H89" s="132"/>
      <c r="I89" s="133"/>
      <c r="J89" s="132"/>
      <c r="K89" s="132"/>
      <c r="L89" s="133"/>
      <c r="M89" s="132"/>
      <c r="N89" s="132"/>
      <c r="O89" s="133"/>
      <c r="P89" s="132"/>
      <c r="Q89" s="132"/>
      <c r="R89" s="133"/>
      <c r="S89" s="132"/>
      <c r="T89" s="132"/>
      <c r="U89" s="133"/>
      <c r="V89" s="132"/>
      <c r="W89" s="132"/>
      <c r="X89" s="133"/>
      <c r="Y89" s="132"/>
      <c r="Z89" s="132"/>
      <c r="AA89" s="133"/>
      <c r="AB89" s="132"/>
      <c r="AC89" s="132"/>
      <c r="AD89" s="133"/>
      <c r="AE89" s="132"/>
      <c r="AF89" s="132"/>
      <c r="AG89" s="133"/>
      <c r="AH89" s="132"/>
      <c r="AI89" s="132"/>
      <c r="AJ89" s="133"/>
      <c r="AK89" s="132"/>
      <c r="AL89" s="132"/>
      <c r="AM89" s="131"/>
      <c r="AN89" s="31"/>
      <c r="AO89" s="32"/>
      <c r="AP89" s="33"/>
      <c r="AQ89" s="131"/>
      <c r="AR89" s="134"/>
      <c r="AS89" s="134"/>
      <c r="AT89" s="133"/>
      <c r="AU89" s="134"/>
      <c r="AV89" s="134"/>
      <c r="AW89" s="133"/>
    </row>
    <row r="90" spans="1:49" ht="31.5" customHeight="1" thickBot="1" x14ac:dyDescent="0.25">
      <c r="A90" s="92"/>
      <c r="B90" s="99" t="s">
        <v>96</v>
      </c>
      <c r="C90" s="94"/>
      <c r="D90" s="222" t="s">
        <v>16</v>
      </c>
      <c r="E90" s="223"/>
      <c r="F90" s="94"/>
      <c r="G90" s="222" t="s">
        <v>16</v>
      </c>
      <c r="H90" s="223"/>
      <c r="I90" s="94"/>
      <c r="J90" s="222" t="s">
        <v>16</v>
      </c>
      <c r="K90" s="223"/>
      <c r="L90" s="94"/>
      <c r="M90" s="222" t="s">
        <v>16</v>
      </c>
      <c r="N90" s="223"/>
      <c r="O90" s="94"/>
      <c r="P90" s="222" t="s">
        <v>16</v>
      </c>
      <c r="Q90" s="223"/>
      <c r="R90" s="94"/>
      <c r="S90" s="222" t="s">
        <v>16</v>
      </c>
      <c r="T90" s="223"/>
      <c r="U90" s="94"/>
      <c r="V90" s="222" t="s">
        <v>16</v>
      </c>
      <c r="W90" s="223"/>
      <c r="X90" s="94"/>
      <c r="Y90" s="222" t="s">
        <v>16</v>
      </c>
      <c r="Z90" s="223"/>
      <c r="AA90" s="94"/>
      <c r="AB90" s="222" t="s">
        <v>16</v>
      </c>
      <c r="AC90" s="223"/>
      <c r="AD90" s="94"/>
      <c r="AE90" s="222" t="s">
        <v>16</v>
      </c>
      <c r="AF90" s="223"/>
      <c r="AG90" s="94"/>
      <c r="AH90" s="222" t="s">
        <v>16</v>
      </c>
      <c r="AI90" s="223"/>
      <c r="AJ90" s="94"/>
      <c r="AK90" s="222" t="s">
        <v>16</v>
      </c>
      <c r="AL90" s="223"/>
      <c r="AM90" s="100"/>
      <c r="AN90" s="31"/>
      <c r="AO90" s="32"/>
      <c r="AP90" s="33"/>
      <c r="AQ90" s="100"/>
      <c r="AR90" s="222" t="s">
        <v>16</v>
      </c>
      <c r="AS90" s="223"/>
      <c r="AT90" s="5"/>
      <c r="AU90" s="222" t="s">
        <v>16</v>
      </c>
      <c r="AV90" s="223"/>
      <c r="AW90" s="94"/>
    </row>
    <row r="91" spans="1:49" s="188" customFormat="1" ht="13.5" customHeight="1" thickBot="1" x14ac:dyDescent="0.25">
      <c r="A91" s="169"/>
      <c r="B91" s="156" t="s">
        <v>17</v>
      </c>
      <c r="C91" s="94"/>
      <c r="D91" s="242">
        <v>0.2</v>
      </c>
      <c r="E91" s="243"/>
      <c r="F91" s="94"/>
      <c r="G91" s="242">
        <v>0.2</v>
      </c>
      <c r="H91" s="243"/>
      <c r="I91" s="94"/>
      <c r="J91" s="242">
        <v>0.2</v>
      </c>
      <c r="K91" s="243"/>
      <c r="L91" s="94"/>
      <c r="M91" s="242">
        <v>0.2</v>
      </c>
      <c r="N91" s="243"/>
      <c r="O91" s="94"/>
      <c r="P91" s="242">
        <v>0.2</v>
      </c>
      <c r="Q91" s="243"/>
      <c r="R91" s="94"/>
      <c r="S91" s="242">
        <v>0.2</v>
      </c>
      <c r="T91" s="243"/>
      <c r="U91" s="94"/>
      <c r="V91" s="242">
        <v>0.2</v>
      </c>
      <c r="W91" s="243"/>
      <c r="X91" s="94"/>
      <c r="Y91" s="242">
        <v>0.2</v>
      </c>
      <c r="Z91" s="243"/>
      <c r="AA91" s="94"/>
      <c r="AB91" s="242">
        <v>0.2</v>
      </c>
      <c r="AC91" s="243"/>
      <c r="AD91" s="94"/>
      <c r="AE91" s="242">
        <v>0.2</v>
      </c>
      <c r="AF91" s="243"/>
      <c r="AG91" s="94"/>
      <c r="AH91" s="242">
        <v>0.2</v>
      </c>
      <c r="AI91" s="243"/>
      <c r="AJ91" s="94"/>
      <c r="AK91" s="242">
        <v>0.2</v>
      </c>
      <c r="AL91" s="243"/>
      <c r="AM91" s="100"/>
      <c r="AN91" s="31"/>
      <c r="AO91" s="32"/>
      <c r="AP91" s="33"/>
      <c r="AQ91" s="100"/>
      <c r="AR91" s="274">
        <f>D91+G91+J91+M91+P91+S91+V91+Y91+AB91+AE91+AH91+AK91</f>
        <v>2.4</v>
      </c>
      <c r="AS91" s="275"/>
      <c r="AT91" s="5"/>
      <c r="AU91" s="274">
        <f>AR91/12</f>
        <v>0.19999999999999998</v>
      </c>
      <c r="AV91" s="275"/>
      <c r="AW91" s="94"/>
    </row>
    <row r="92" spans="1:49" s="2" customFormat="1" ht="9" customHeight="1" thickBot="1" x14ac:dyDescent="0.25">
      <c r="A92" s="92"/>
      <c r="B92" s="12"/>
      <c r="C92" s="97"/>
      <c r="D92" s="3"/>
      <c r="E92" s="5"/>
      <c r="F92" s="97"/>
      <c r="G92" s="3"/>
      <c r="H92" s="5"/>
      <c r="I92" s="94"/>
      <c r="J92" s="3"/>
      <c r="K92" s="5"/>
      <c r="L92" s="94"/>
      <c r="M92" s="3"/>
      <c r="N92" s="5"/>
      <c r="O92" s="94"/>
      <c r="P92" s="3"/>
      <c r="Q92" s="5"/>
      <c r="R92" s="94"/>
      <c r="S92" s="3"/>
      <c r="T92" s="5"/>
      <c r="U92" s="94"/>
      <c r="V92" s="3"/>
      <c r="W92" s="5"/>
      <c r="X92" s="94"/>
      <c r="Y92" s="3"/>
      <c r="Z92" s="5"/>
      <c r="AA92" s="94"/>
      <c r="AB92" s="3"/>
      <c r="AC92" s="5"/>
      <c r="AD92" s="94"/>
      <c r="AE92" s="3"/>
      <c r="AF92" s="5"/>
      <c r="AG92" s="94"/>
      <c r="AH92" s="3"/>
      <c r="AI92" s="5"/>
      <c r="AJ92" s="94"/>
      <c r="AK92" s="3"/>
      <c r="AL92" s="5"/>
      <c r="AM92" s="100"/>
      <c r="AN92" s="31"/>
      <c r="AO92" s="32"/>
      <c r="AP92" s="33"/>
      <c r="AQ92" s="100"/>
      <c r="AR92" s="3"/>
      <c r="AS92" s="5"/>
      <c r="AT92" s="5"/>
      <c r="AU92" s="3"/>
      <c r="AV92" s="5"/>
      <c r="AW92" s="94"/>
    </row>
    <row r="93" spans="1:49" s="188" customFormat="1" ht="13.5" customHeight="1" thickBot="1" x14ac:dyDescent="0.25">
      <c r="A93" s="169"/>
      <c r="B93" s="161" t="s">
        <v>18</v>
      </c>
      <c r="C93" s="97"/>
      <c r="D93" s="244" t="s">
        <v>19</v>
      </c>
      <c r="E93" s="245"/>
      <c r="F93" s="97"/>
      <c r="G93" s="244" t="s">
        <v>19</v>
      </c>
      <c r="H93" s="245"/>
      <c r="I93" s="94"/>
      <c r="J93" s="244" t="s">
        <v>19</v>
      </c>
      <c r="K93" s="245"/>
      <c r="L93" s="94"/>
      <c r="M93" s="244" t="s">
        <v>19</v>
      </c>
      <c r="N93" s="245"/>
      <c r="O93" s="94"/>
      <c r="P93" s="244" t="s">
        <v>19</v>
      </c>
      <c r="Q93" s="245"/>
      <c r="R93" s="94"/>
      <c r="S93" s="244" t="s">
        <v>19</v>
      </c>
      <c r="T93" s="245"/>
      <c r="U93" s="94"/>
      <c r="V93" s="244" t="s">
        <v>19</v>
      </c>
      <c r="W93" s="245"/>
      <c r="X93" s="94"/>
      <c r="Y93" s="244" t="s">
        <v>19</v>
      </c>
      <c r="Z93" s="245"/>
      <c r="AA93" s="94"/>
      <c r="AB93" s="244" t="s">
        <v>19</v>
      </c>
      <c r="AC93" s="245"/>
      <c r="AD93" s="94"/>
      <c r="AE93" s="244" t="s">
        <v>19</v>
      </c>
      <c r="AF93" s="245"/>
      <c r="AG93" s="94"/>
      <c r="AH93" s="244" t="s">
        <v>19</v>
      </c>
      <c r="AI93" s="245"/>
      <c r="AJ93" s="94"/>
      <c r="AK93" s="244" t="s">
        <v>19</v>
      </c>
      <c r="AL93" s="245"/>
      <c r="AM93" s="100"/>
      <c r="AN93" s="31"/>
      <c r="AO93" s="32"/>
      <c r="AP93" s="33"/>
      <c r="AQ93" s="100"/>
      <c r="AR93" s="244" t="s">
        <v>19</v>
      </c>
      <c r="AS93" s="245"/>
      <c r="AT93" s="5"/>
      <c r="AU93" s="244" t="s">
        <v>19</v>
      </c>
      <c r="AV93" s="245"/>
      <c r="AW93" s="94"/>
    </row>
    <row r="94" spans="1:49" ht="12.75" customHeight="1" thickBot="1" x14ac:dyDescent="0.25">
      <c r="A94" s="92"/>
      <c r="B94" s="150" t="s">
        <v>32</v>
      </c>
      <c r="C94" s="97"/>
      <c r="D94" s="246">
        <v>0</v>
      </c>
      <c r="E94" s="247"/>
      <c r="F94" s="97"/>
      <c r="G94" s="246">
        <v>0</v>
      </c>
      <c r="H94" s="247"/>
      <c r="I94" s="94"/>
      <c r="J94" s="246">
        <v>0</v>
      </c>
      <c r="K94" s="247"/>
      <c r="L94" s="94"/>
      <c r="M94" s="246">
        <v>0</v>
      </c>
      <c r="N94" s="247"/>
      <c r="O94" s="94"/>
      <c r="P94" s="246">
        <v>0</v>
      </c>
      <c r="Q94" s="247"/>
      <c r="R94" s="94"/>
      <c r="S94" s="246">
        <v>0</v>
      </c>
      <c r="T94" s="247"/>
      <c r="U94" s="94"/>
      <c r="V94" s="246">
        <v>0</v>
      </c>
      <c r="W94" s="247"/>
      <c r="X94" s="94"/>
      <c r="Y94" s="246">
        <v>0</v>
      </c>
      <c r="Z94" s="247"/>
      <c r="AA94" s="94"/>
      <c r="AB94" s="246">
        <v>0</v>
      </c>
      <c r="AC94" s="247"/>
      <c r="AD94" s="94"/>
      <c r="AE94" s="246">
        <v>0</v>
      </c>
      <c r="AF94" s="247"/>
      <c r="AG94" s="94"/>
      <c r="AH94" s="246">
        <v>0</v>
      </c>
      <c r="AI94" s="247"/>
      <c r="AJ94" s="94"/>
      <c r="AK94" s="246">
        <v>0</v>
      </c>
      <c r="AL94" s="247"/>
      <c r="AM94" s="100"/>
      <c r="AN94" s="31"/>
      <c r="AO94" s="32"/>
      <c r="AP94" s="33"/>
      <c r="AQ94" s="100"/>
      <c r="AR94" s="222">
        <f>D94+G94+J94+M94+P94+S94+V94+Y94+AB94+AE94+AH94+AK94</f>
        <v>0</v>
      </c>
      <c r="AS94" s="223"/>
      <c r="AT94" s="5"/>
      <c r="AU94" s="222">
        <f>AR94/12</f>
        <v>0</v>
      </c>
      <c r="AV94" s="223"/>
      <c r="AW94" s="94"/>
    </row>
    <row r="95" spans="1:49" ht="3.75" customHeight="1" thickBot="1" x14ac:dyDescent="0.25">
      <c r="A95" s="92"/>
      <c r="B95" s="12"/>
      <c r="C95" s="97"/>
      <c r="D95" s="151"/>
      <c r="E95" s="152"/>
      <c r="F95" s="97"/>
      <c r="G95" s="21"/>
      <c r="H95" s="22"/>
      <c r="I95" s="94"/>
      <c r="J95" s="21"/>
      <c r="K95" s="22"/>
      <c r="L95" s="94"/>
      <c r="M95" s="21"/>
      <c r="N95" s="22"/>
      <c r="O95" s="94"/>
      <c r="P95" s="21"/>
      <c r="Q95" s="22"/>
      <c r="R95" s="94"/>
      <c r="S95" s="21"/>
      <c r="T95" s="22"/>
      <c r="U95" s="94"/>
      <c r="V95" s="21"/>
      <c r="W95" s="22"/>
      <c r="X95" s="94"/>
      <c r="Y95" s="21"/>
      <c r="Z95" s="22"/>
      <c r="AA95" s="94"/>
      <c r="AB95" s="21"/>
      <c r="AC95" s="22"/>
      <c r="AD95" s="94"/>
      <c r="AE95" s="21"/>
      <c r="AF95" s="22"/>
      <c r="AG95" s="94"/>
      <c r="AH95" s="21"/>
      <c r="AI95" s="22"/>
      <c r="AJ95" s="94"/>
      <c r="AK95" s="21"/>
      <c r="AL95" s="22"/>
      <c r="AM95" s="100"/>
      <c r="AN95" s="31"/>
      <c r="AO95" s="32"/>
      <c r="AP95" s="33"/>
      <c r="AQ95" s="100"/>
      <c r="AR95" s="21"/>
      <c r="AS95" s="22"/>
      <c r="AT95" s="5"/>
      <c r="AU95" s="21"/>
      <c r="AV95" s="22"/>
      <c r="AW95" s="94"/>
    </row>
    <row r="96" spans="1:49" ht="13.5" customHeight="1" thickBot="1" x14ac:dyDescent="0.25">
      <c r="A96" s="92"/>
      <c r="B96" s="98" t="s">
        <v>62</v>
      </c>
      <c r="C96" s="97"/>
      <c r="D96" s="248">
        <v>0.2</v>
      </c>
      <c r="E96" s="249"/>
      <c r="F96" s="94"/>
      <c r="G96" s="248">
        <v>0.2</v>
      </c>
      <c r="H96" s="249"/>
      <c r="I96" s="94"/>
      <c r="J96" s="248">
        <v>0.2</v>
      </c>
      <c r="K96" s="249"/>
      <c r="L96" s="94"/>
      <c r="M96" s="248">
        <v>0.2</v>
      </c>
      <c r="N96" s="249"/>
      <c r="O96" s="94"/>
      <c r="P96" s="248">
        <v>0.2</v>
      </c>
      <c r="Q96" s="249"/>
      <c r="R96" s="94"/>
      <c r="S96" s="248">
        <v>0.2</v>
      </c>
      <c r="T96" s="249"/>
      <c r="U96" s="94"/>
      <c r="V96" s="248">
        <v>0.2</v>
      </c>
      <c r="W96" s="249"/>
      <c r="X96" s="94"/>
      <c r="Y96" s="248">
        <v>0.2</v>
      </c>
      <c r="Z96" s="249"/>
      <c r="AA96" s="94"/>
      <c r="AB96" s="248">
        <v>0.2</v>
      </c>
      <c r="AC96" s="249"/>
      <c r="AD96" s="94"/>
      <c r="AE96" s="248">
        <v>0.2</v>
      </c>
      <c r="AF96" s="249"/>
      <c r="AG96" s="94"/>
      <c r="AH96" s="248">
        <v>0.2</v>
      </c>
      <c r="AI96" s="249"/>
      <c r="AJ96" s="94"/>
      <c r="AK96" s="248">
        <v>0.2</v>
      </c>
      <c r="AL96" s="249"/>
      <c r="AM96" s="100"/>
      <c r="AN96" s="31"/>
      <c r="AO96" s="32"/>
      <c r="AP96" s="33"/>
      <c r="AQ96" s="100"/>
      <c r="AR96" s="282">
        <f>D96+G96+J96+M96+P96+S96+V96+Y96+AB96+AE96+AH96+AK96</f>
        <v>2.4</v>
      </c>
      <c r="AS96" s="283"/>
      <c r="AT96" s="5"/>
      <c r="AU96" s="282">
        <f>AR96/12</f>
        <v>0.19999999999999998</v>
      </c>
      <c r="AV96" s="283"/>
      <c r="AW96" s="94"/>
    </row>
    <row r="97" spans="1:49" ht="9" customHeight="1" x14ac:dyDescent="0.2">
      <c r="A97" s="92"/>
      <c r="B97" s="13"/>
      <c r="C97" s="94"/>
      <c r="D97" s="135"/>
      <c r="E97" s="8"/>
      <c r="F97" s="94"/>
      <c r="G97" s="135"/>
      <c r="H97" s="8"/>
      <c r="I97" s="94"/>
      <c r="J97" s="135"/>
      <c r="K97" s="8"/>
      <c r="L97" s="94"/>
      <c r="M97" s="135"/>
      <c r="N97" s="8"/>
      <c r="O97" s="94"/>
      <c r="P97" s="135"/>
      <c r="Q97" s="8"/>
      <c r="R97" s="94"/>
      <c r="S97" s="135"/>
      <c r="T97" s="8"/>
      <c r="U97" s="94"/>
      <c r="V97" s="135"/>
      <c r="W97" s="8"/>
      <c r="X97" s="94"/>
      <c r="Y97" s="135"/>
      <c r="Z97" s="8"/>
      <c r="AA97" s="94"/>
      <c r="AB97" s="135"/>
      <c r="AC97" s="8"/>
      <c r="AD97" s="94"/>
      <c r="AE97" s="135"/>
      <c r="AF97" s="8"/>
      <c r="AG97" s="94"/>
      <c r="AH97" s="135"/>
      <c r="AI97" s="8"/>
      <c r="AJ97" s="94"/>
      <c r="AK97" s="135"/>
      <c r="AL97" s="8"/>
      <c r="AM97" s="100"/>
      <c r="AN97" s="31"/>
      <c r="AO97" s="32"/>
      <c r="AP97" s="33"/>
      <c r="AQ97" s="100"/>
      <c r="AR97" s="135"/>
      <c r="AS97" s="8"/>
      <c r="AT97" s="5"/>
      <c r="AU97" s="135"/>
      <c r="AV97" s="8"/>
      <c r="AW97" s="94"/>
    </row>
    <row r="98" spans="1:49" ht="16.5" customHeight="1" thickBot="1" x14ac:dyDescent="0.25">
      <c r="A98" s="92"/>
      <c r="B98" s="125" t="s">
        <v>20</v>
      </c>
      <c r="C98" s="94"/>
      <c r="D98" s="250" t="str">
        <f>IF(D83&lt;0,"",IF(D94&lt;=0,"",IF(D96&lt;D91,"Atenção - Meta não cumprida","Parabéns - Meta cumprida")))</f>
        <v/>
      </c>
      <c r="E98" s="251"/>
      <c r="F98" s="94"/>
      <c r="G98" s="250" t="str">
        <f>IF(G83&lt;0,"",IF(G94&lt;=0,"",IF(G96&lt;G91,"Atenção - Meta não cumprida","Parabéns - Meta cumprida")))</f>
        <v/>
      </c>
      <c r="H98" s="251"/>
      <c r="I98" s="94"/>
      <c r="J98" s="250" t="str">
        <f>IF(J83&lt;0,"",IF(J94&lt;=0,"",IF(J96&lt;J91,"Atenção - Meta não cumprida","Parabéns - Meta cumprida")))</f>
        <v/>
      </c>
      <c r="K98" s="251"/>
      <c r="L98" s="94"/>
      <c r="M98" s="250" t="str">
        <f>IF(M83&lt;0,"",IF(M94&lt;=0,"",IF(M96&lt;M91,"Atenção - Meta não cumprida","Parabéns - Meta cumprida")))</f>
        <v/>
      </c>
      <c r="N98" s="251"/>
      <c r="O98" s="94"/>
      <c r="P98" s="250" t="str">
        <f>IF(P83&lt;0,"",IF(P94&lt;=0,"",IF(P96&lt;P91,"Atenção - Meta não cumprida","Parabéns - Meta cumprida")))</f>
        <v/>
      </c>
      <c r="Q98" s="251"/>
      <c r="R98" s="94"/>
      <c r="S98" s="250" t="str">
        <f>IF(S83&lt;0,"",IF(S94&lt;=0,"",IF(S96&lt;S91,"Atenção - Meta não cumprida","Parabéns - Meta cumprida")))</f>
        <v/>
      </c>
      <c r="T98" s="251"/>
      <c r="U98" s="94"/>
      <c r="V98" s="250" t="str">
        <f>IF(V83&lt;0,"",IF(V94&lt;=0,"",IF(V96&lt;V91,"Atenção - Meta não cumprida","Parabéns - Meta cumprida")))</f>
        <v/>
      </c>
      <c r="W98" s="251"/>
      <c r="X98" s="94"/>
      <c r="Y98" s="250" t="str">
        <f>IF(Y83&lt;0,"",IF(Y94&lt;=0,"",IF(Y96&lt;Y91,"Atenção - Meta não cumprida","Parabéns - Meta cumprida")))</f>
        <v/>
      </c>
      <c r="Z98" s="251"/>
      <c r="AA98" s="94"/>
      <c r="AB98" s="250" t="str">
        <f>IF(AB83&lt;0,"",IF(AB94&lt;=0,"",IF(AB96&lt;AB91,"Atenção - Meta não cumprida","Parabéns - Meta cumprida")))</f>
        <v/>
      </c>
      <c r="AC98" s="251"/>
      <c r="AD98" s="94"/>
      <c r="AE98" s="250" t="str">
        <f>IF(AE83&lt;0,"",IF(AE94&lt;=0,"",IF(AE96&lt;AE91,"Atenção - Meta não cumprida","Parabéns - Meta cumprida")))</f>
        <v/>
      </c>
      <c r="AF98" s="251"/>
      <c r="AG98" s="94"/>
      <c r="AH98" s="250" t="str">
        <f>IF(AH83&lt;0,"",IF(AH94&lt;=0,"",IF(AH96&lt;AH91,"Atenção - Meta não cumprida","Parabéns - Meta cumprida")))</f>
        <v/>
      </c>
      <c r="AI98" s="251"/>
      <c r="AJ98" s="94"/>
      <c r="AK98" s="250" t="str">
        <f>IF(AK83&lt;0,"",IF(AK94&lt;=0,"",IF(AK96&lt;AK91,"Atenção - Meta não cumprida","Parabéns - Meta cumprida")))</f>
        <v/>
      </c>
      <c r="AL98" s="251"/>
      <c r="AM98" s="100"/>
      <c r="AN98" s="31"/>
      <c r="AO98" s="32"/>
      <c r="AP98" s="33"/>
      <c r="AQ98" s="100"/>
      <c r="AR98" s="280" t="str">
        <f>IF(AR83&lt;0,"",IF(AR94&lt;=0,"",IF(AR96&lt;AR91,"Atenção - Meta não cumprida","Parabéns - Meta cumprida")))</f>
        <v/>
      </c>
      <c r="AS98" s="281"/>
      <c r="AT98" s="5"/>
      <c r="AU98" s="280" t="str">
        <f>IF(AU83&lt;0,"",IF(AU94&lt;=0,"",IF(AU96&lt;AU91,"Atenção - Meta não cumprida","Parabéns - Meta cumprida")))</f>
        <v/>
      </c>
      <c r="AV98" s="281"/>
      <c r="AW98" s="94"/>
    </row>
    <row r="99" spans="1:49" ht="3.75" customHeight="1" thickBot="1" x14ac:dyDescent="0.25">
      <c r="A99" s="118"/>
      <c r="B99" s="136"/>
      <c r="C99" s="17"/>
      <c r="D99" s="137"/>
      <c r="E99" s="138"/>
      <c r="F99" s="17"/>
      <c r="G99" s="137"/>
      <c r="H99" s="138"/>
      <c r="I99" s="121"/>
      <c r="J99" s="137"/>
      <c r="K99" s="138"/>
      <c r="L99" s="121"/>
      <c r="M99" s="137"/>
      <c r="N99" s="138"/>
      <c r="O99" s="121"/>
      <c r="P99" s="137"/>
      <c r="Q99" s="138"/>
      <c r="R99" s="121"/>
      <c r="S99" s="137"/>
      <c r="T99" s="138"/>
      <c r="U99" s="121"/>
      <c r="V99" s="137"/>
      <c r="W99" s="138"/>
      <c r="X99" s="121"/>
      <c r="Y99" s="137"/>
      <c r="Z99" s="138"/>
      <c r="AA99" s="121"/>
      <c r="AB99" s="137"/>
      <c r="AC99" s="138"/>
      <c r="AD99" s="121"/>
      <c r="AE99" s="137"/>
      <c r="AF99" s="138"/>
      <c r="AG99" s="121"/>
      <c r="AH99" s="137"/>
      <c r="AI99" s="138"/>
      <c r="AJ99" s="121"/>
      <c r="AK99" s="137"/>
      <c r="AL99" s="138"/>
      <c r="AM99" s="17"/>
      <c r="AN99" s="31"/>
      <c r="AO99" s="32"/>
      <c r="AP99" s="33"/>
      <c r="AQ99" s="17"/>
      <c r="AR99" s="139"/>
      <c r="AS99" s="140"/>
      <c r="AT99" s="126"/>
      <c r="AU99" s="139"/>
      <c r="AV99" s="140"/>
      <c r="AW99" s="121"/>
    </row>
    <row r="100" spans="1:49" ht="3.75" customHeight="1" thickBot="1" x14ac:dyDescent="0.25">
      <c r="A100" s="96"/>
      <c r="B100" s="6"/>
      <c r="C100" s="7"/>
      <c r="D100" s="6"/>
      <c r="E100" s="6"/>
      <c r="F100" s="7"/>
      <c r="G100" s="6"/>
      <c r="H100" s="6"/>
      <c r="I100" s="96"/>
      <c r="J100" s="6"/>
      <c r="K100" s="6"/>
      <c r="L100" s="96"/>
      <c r="M100" s="6"/>
      <c r="N100" s="6"/>
      <c r="O100" s="96"/>
      <c r="P100" s="6"/>
      <c r="Q100" s="6"/>
      <c r="R100" s="96"/>
      <c r="S100" s="6"/>
      <c r="T100" s="6"/>
      <c r="U100" s="96"/>
      <c r="V100" s="6"/>
      <c r="W100" s="6"/>
      <c r="X100" s="96"/>
      <c r="Y100" s="6"/>
      <c r="Z100" s="6"/>
      <c r="AA100" s="96"/>
      <c r="AB100" s="6"/>
      <c r="AC100" s="6"/>
      <c r="AD100" s="96"/>
      <c r="AE100" s="6"/>
      <c r="AF100" s="6"/>
      <c r="AG100" s="96"/>
      <c r="AH100" s="6"/>
      <c r="AI100" s="6"/>
      <c r="AJ100" s="96"/>
      <c r="AK100" s="6"/>
      <c r="AL100" s="6"/>
      <c r="AM100" s="117"/>
      <c r="AN100" s="38"/>
      <c r="AO100" s="37"/>
      <c r="AP100" s="39"/>
      <c r="AQ100" s="7"/>
      <c r="AR100" s="6"/>
      <c r="AS100" s="6"/>
      <c r="AT100" s="96"/>
      <c r="AU100" s="6"/>
      <c r="AV100" s="6"/>
      <c r="AW100" s="96"/>
    </row>
    <row r="101" spans="1:49" ht="13.5" customHeight="1" thickBot="1" x14ac:dyDescent="0.25">
      <c r="A101" s="97"/>
      <c r="B101" s="269" t="s">
        <v>65</v>
      </c>
      <c r="C101" s="97"/>
      <c r="D101" s="222" t="s">
        <v>63</v>
      </c>
      <c r="E101" s="223"/>
      <c r="F101" s="94"/>
      <c r="G101" s="222" t="s">
        <v>63</v>
      </c>
      <c r="H101" s="223"/>
      <c r="I101" s="97"/>
      <c r="J101" s="222" t="s">
        <v>63</v>
      </c>
      <c r="K101" s="223"/>
      <c r="L101" s="97"/>
      <c r="M101" s="222" t="s">
        <v>63</v>
      </c>
      <c r="N101" s="223"/>
      <c r="O101" s="97"/>
      <c r="P101" s="222" t="s">
        <v>63</v>
      </c>
      <c r="Q101" s="223"/>
      <c r="R101" s="97"/>
      <c r="S101" s="222" t="s">
        <v>63</v>
      </c>
      <c r="T101" s="223"/>
      <c r="U101" s="97"/>
      <c r="V101" s="222" t="s">
        <v>63</v>
      </c>
      <c r="W101" s="223"/>
      <c r="X101" s="97"/>
      <c r="Y101" s="222" t="s">
        <v>63</v>
      </c>
      <c r="Z101" s="223"/>
      <c r="AA101" s="97"/>
      <c r="AB101" s="222" t="s">
        <v>63</v>
      </c>
      <c r="AC101" s="223"/>
      <c r="AD101" s="97"/>
      <c r="AE101" s="222" t="s">
        <v>63</v>
      </c>
      <c r="AF101" s="223"/>
      <c r="AG101" s="97"/>
      <c r="AH101" s="222" t="s">
        <v>63</v>
      </c>
      <c r="AI101" s="223"/>
      <c r="AJ101" s="97"/>
      <c r="AK101" s="222" t="s">
        <v>63</v>
      </c>
      <c r="AL101" s="223"/>
      <c r="AM101" s="92"/>
      <c r="AN101" s="31"/>
      <c r="AO101" s="32"/>
      <c r="AP101" s="33"/>
      <c r="AQ101" s="100"/>
      <c r="AR101" s="222" t="s">
        <v>63</v>
      </c>
      <c r="AS101" s="223"/>
      <c r="AT101" s="12"/>
      <c r="AU101" s="222" t="s">
        <v>63</v>
      </c>
      <c r="AV101" s="223"/>
      <c r="AW101" s="97"/>
    </row>
    <row r="102" spans="1:49" ht="12.75" customHeight="1" x14ac:dyDescent="0.2">
      <c r="A102" s="97"/>
      <c r="B102" s="270"/>
      <c r="C102" s="97"/>
      <c r="D102" s="141">
        <v>0</v>
      </c>
      <c r="E102" s="142" t="s">
        <v>29</v>
      </c>
      <c r="F102" s="94"/>
      <c r="G102" s="20">
        <f>D106</f>
        <v>0</v>
      </c>
      <c r="H102" s="143" t="s">
        <v>21</v>
      </c>
      <c r="I102" s="97"/>
      <c r="J102" s="20">
        <f>G106</f>
        <v>0</v>
      </c>
      <c r="K102" s="143" t="s">
        <v>21</v>
      </c>
      <c r="L102" s="97"/>
      <c r="M102" s="20">
        <f>J106</f>
        <v>0</v>
      </c>
      <c r="N102" s="143" t="s">
        <v>21</v>
      </c>
      <c r="O102" s="97"/>
      <c r="P102" s="20">
        <f>M106</f>
        <v>0</v>
      </c>
      <c r="Q102" s="143" t="s">
        <v>21</v>
      </c>
      <c r="R102" s="97"/>
      <c r="S102" s="20">
        <f>P106</f>
        <v>0</v>
      </c>
      <c r="T102" s="143" t="s">
        <v>21</v>
      </c>
      <c r="U102" s="97"/>
      <c r="V102" s="20">
        <f>S106</f>
        <v>0</v>
      </c>
      <c r="W102" s="143" t="s">
        <v>21</v>
      </c>
      <c r="X102" s="97"/>
      <c r="Y102" s="20">
        <f>V106</f>
        <v>0</v>
      </c>
      <c r="Z102" s="143" t="s">
        <v>21</v>
      </c>
      <c r="AA102" s="97"/>
      <c r="AB102" s="20">
        <f>Y106</f>
        <v>0</v>
      </c>
      <c r="AC102" s="143" t="s">
        <v>21</v>
      </c>
      <c r="AD102" s="97"/>
      <c r="AE102" s="20">
        <f>AB106</f>
        <v>0</v>
      </c>
      <c r="AF102" s="143" t="s">
        <v>21</v>
      </c>
      <c r="AG102" s="97"/>
      <c r="AH102" s="20">
        <f>AE106</f>
        <v>0</v>
      </c>
      <c r="AI102" s="143" t="s">
        <v>21</v>
      </c>
      <c r="AJ102" s="97"/>
      <c r="AK102" s="20">
        <f>AH106</f>
        <v>0</v>
      </c>
      <c r="AL102" s="143" t="s">
        <v>21</v>
      </c>
      <c r="AM102" s="92"/>
      <c r="AN102" s="31"/>
      <c r="AO102" s="32"/>
      <c r="AP102" s="33"/>
      <c r="AQ102" s="100"/>
      <c r="AR102" s="42">
        <f>D102</f>
        <v>0</v>
      </c>
      <c r="AS102" s="143" t="s">
        <v>21</v>
      </c>
      <c r="AT102" s="12"/>
      <c r="AU102" s="42">
        <f>AR102/12</f>
        <v>0</v>
      </c>
      <c r="AV102" s="143" t="s">
        <v>21</v>
      </c>
      <c r="AW102" s="97"/>
    </row>
    <row r="103" spans="1:49" ht="12.75" customHeight="1" x14ac:dyDescent="0.2">
      <c r="A103" s="97"/>
      <c r="B103" s="270"/>
      <c r="C103" s="97"/>
      <c r="D103" s="153">
        <v>0</v>
      </c>
      <c r="E103" s="144" t="s">
        <v>22</v>
      </c>
      <c r="F103" s="94"/>
      <c r="G103" s="153">
        <v>0</v>
      </c>
      <c r="H103" s="144" t="s">
        <v>22</v>
      </c>
      <c r="I103" s="97"/>
      <c r="J103" s="153">
        <v>0</v>
      </c>
      <c r="K103" s="144" t="s">
        <v>22</v>
      </c>
      <c r="L103" s="97"/>
      <c r="M103" s="153">
        <v>0</v>
      </c>
      <c r="N103" s="144" t="s">
        <v>22</v>
      </c>
      <c r="O103" s="97"/>
      <c r="P103" s="153">
        <v>0</v>
      </c>
      <c r="Q103" s="144" t="s">
        <v>22</v>
      </c>
      <c r="R103" s="97"/>
      <c r="S103" s="153">
        <v>0</v>
      </c>
      <c r="T103" s="144" t="s">
        <v>22</v>
      </c>
      <c r="U103" s="97"/>
      <c r="V103" s="153">
        <v>0</v>
      </c>
      <c r="W103" s="144" t="s">
        <v>22</v>
      </c>
      <c r="X103" s="97"/>
      <c r="Y103" s="153">
        <v>0</v>
      </c>
      <c r="Z103" s="144" t="s">
        <v>22</v>
      </c>
      <c r="AA103" s="97"/>
      <c r="AB103" s="153">
        <v>0</v>
      </c>
      <c r="AC103" s="144" t="s">
        <v>22</v>
      </c>
      <c r="AD103" s="97"/>
      <c r="AE103" s="153">
        <v>0</v>
      </c>
      <c r="AF103" s="144" t="s">
        <v>22</v>
      </c>
      <c r="AG103" s="97"/>
      <c r="AH103" s="153">
        <v>0</v>
      </c>
      <c r="AI103" s="144" t="s">
        <v>22</v>
      </c>
      <c r="AJ103" s="97"/>
      <c r="AK103" s="153">
        <v>0</v>
      </c>
      <c r="AL103" s="144" t="s">
        <v>22</v>
      </c>
      <c r="AM103" s="92"/>
      <c r="AN103" s="31"/>
      <c r="AO103" s="32"/>
      <c r="AP103" s="33"/>
      <c r="AQ103" s="100"/>
      <c r="AR103" s="104">
        <f>D103+G103+J103+M103+P103+S103+V103+Y103+AB103+AE103+AH103+AK103</f>
        <v>0</v>
      </c>
      <c r="AS103" s="144" t="s">
        <v>22</v>
      </c>
      <c r="AT103" s="12"/>
      <c r="AU103" s="104">
        <f>AR103/12</f>
        <v>0</v>
      </c>
      <c r="AV103" s="144" t="s">
        <v>22</v>
      </c>
      <c r="AW103" s="97"/>
    </row>
    <row r="104" spans="1:49" ht="12.75" customHeight="1" x14ac:dyDescent="0.2">
      <c r="A104" s="97"/>
      <c r="B104" s="270"/>
      <c r="C104" s="97"/>
      <c r="D104" s="145">
        <v>0</v>
      </c>
      <c r="E104" s="144" t="s">
        <v>23</v>
      </c>
      <c r="F104" s="94"/>
      <c r="G104" s="145">
        <v>0</v>
      </c>
      <c r="H104" s="144" t="s">
        <v>23</v>
      </c>
      <c r="I104" s="97"/>
      <c r="J104" s="145">
        <v>0</v>
      </c>
      <c r="K104" s="144" t="s">
        <v>23</v>
      </c>
      <c r="L104" s="97"/>
      <c r="M104" s="145">
        <v>0</v>
      </c>
      <c r="N104" s="144" t="s">
        <v>23</v>
      </c>
      <c r="O104" s="97"/>
      <c r="P104" s="145">
        <v>0</v>
      </c>
      <c r="Q104" s="144" t="s">
        <v>23</v>
      </c>
      <c r="R104" s="97"/>
      <c r="S104" s="145">
        <v>0</v>
      </c>
      <c r="T104" s="144" t="s">
        <v>23</v>
      </c>
      <c r="U104" s="97"/>
      <c r="V104" s="145">
        <v>0</v>
      </c>
      <c r="W104" s="144" t="s">
        <v>23</v>
      </c>
      <c r="X104" s="97"/>
      <c r="Y104" s="145">
        <v>0</v>
      </c>
      <c r="Z104" s="144" t="s">
        <v>23</v>
      </c>
      <c r="AA104" s="97"/>
      <c r="AB104" s="145">
        <v>0</v>
      </c>
      <c r="AC104" s="144" t="s">
        <v>23</v>
      </c>
      <c r="AD104" s="97"/>
      <c r="AE104" s="145">
        <v>0</v>
      </c>
      <c r="AF104" s="144" t="s">
        <v>23</v>
      </c>
      <c r="AG104" s="97"/>
      <c r="AH104" s="145">
        <v>0</v>
      </c>
      <c r="AI104" s="144" t="s">
        <v>23</v>
      </c>
      <c r="AJ104" s="97"/>
      <c r="AK104" s="145">
        <v>0</v>
      </c>
      <c r="AL104" s="144" t="s">
        <v>23</v>
      </c>
      <c r="AM104" s="92"/>
      <c r="AN104" s="31"/>
      <c r="AO104" s="32"/>
      <c r="AP104" s="33"/>
      <c r="AQ104" s="100"/>
      <c r="AR104" s="146">
        <f>D104+G104+J104+M104+P104+S104+V104+Y104+AB104+AE104+AH104+AK104</f>
        <v>0</v>
      </c>
      <c r="AS104" s="144" t="s">
        <v>23</v>
      </c>
      <c r="AT104" s="12"/>
      <c r="AU104" s="146">
        <f>AR104/12</f>
        <v>0</v>
      </c>
      <c r="AV104" s="144" t="s">
        <v>23</v>
      </c>
      <c r="AW104" s="97"/>
    </row>
    <row r="105" spans="1:49" ht="12.75" customHeight="1" x14ac:dyDescent="0.2">
      <c r="A105" s="97"/>
      <c r="B105" s="270"/>
      <c r="C105" s="97"/>
      <c r="D105" s="153">
        <v>0</v>
      </c>
      <c r="E105" s="144" t="s">
        <v>24</v>
      </c>
      <c r="F105" s="94"/>
      <c r="G105" s="153">
        <v>0</v>
      </c>
      <c r="H105" s="144" t="s">
        <v>24</v>
      </c>
      <c r="I105" s="97"/>
      <c r="J105" s="153">
        <v>0</v>
      </c>
      <c r="K105" s="144" t="s">
        <v>24</v>
      </c>
      <c r="L105" s="97"/>
      <c r="M105" s="153">
        <v>0</v>
      </c>
      <c r="N105" s="144" t="s">
        <v>24</v>
      </c>
      <c r="O105" s="97"/>
      <c r="P105" s="153">
        <v>0</v>
      </c>
      <c r="Q105" s="144" t="s">
        <v>24</v>
      </c>
      <c r="R105" s="97"/>
      <c r="S105" s="153">
        <v>0</v>
      </c>
      <c r="T105" s="144" t="s">
        <v>24</v>
      </c>
      <c r="U105" s="97"/>
      <c r="V105" s="153">
        <v>0</v>
      </c>
      <c r="W105" s="144" t="s">
        <v>24</v>
      </c>
      <c r="X105" s="97"/>
      <c r="Y105" s="153">
        <v>0</v>
      </c>
      <c r="Z105" s="144" t="s">
        <v>24</v>
      </c>
      <c r="AA105" s="97"/>
      <c r="AB105" s="153">
        <v>0</v>
      </c>
      <c r="AC105" s="144" t="s">
        <v>24</v>
      </c>
      <c r="AD105" s="97"/>
      <c r="AE105" s="153">
        <v>0</v>
      </c>
      <c r="AF105" s="144" t="s">
        <v>24</v>
      </c>
      <c r="AG105" s="97"/>
      <c r="AH105" s="153">
        <v>0</v>
      </c>
      <c r="AI105" s="144" t="s">
        <v>24</v>
      </c>
      <c r="AJ105" s="97"/>
      <c r="AK105" s="153">
        <v>0</v>
      </c>
      <c r="AL105" s="144" t="s">
        <v>24</v>
      </c>
      <c r="AM105" s="92"/>
      <c r="AN105" s="31"/>
      <c r="AO105" s="32"/>
      <c r="AP105" s="33"/>
      <c r="AQ105" s="100"/>
      <c r="AR105" s="104">
        <f>D105+G105+J105+M105+P105+S105+V105+Y105+AB105+AE105+AH105+AK105</f>
        <v>0</v>
      </c>
      <c r="AS105" s="144" t="s">
        <v>24</v>
      </c>
      <c r="AT105" s="12"/>
      <c r="AU105" s="104">
        <f>AR105/12</f>
        <v>0</v>
      </c>
      <c r="AV105" s="144" t="s">
        <v>24</v>
      </c>
      <c r="AW105" s="97"/>
    </row>
    <row r="106" spans="1:49" ht="13.5" customHeight="1" thickBot="1" x14ac:dyDescent="0.25">
      <c r="A106" s="97"/>
      <c r="B106" s="270"/>
      <c r="C106" s="97"/>
      <c r="D106" s="147">
        <f>D102+D103-D104+D105</f>
        <v>0</v>
      </c>
      <c r="E106" s="148" t="s">
        <v>25</v>
      </c>
      <c r="F106" s="94"/>
      <c r="G106" s="147">
        <f>G102+G103-G104+G105</f>
        <v>0</v>
      </c>
      <c r="H106" s="149" t="s">
        <v>25</v>
      </c>
      <c r="I106" s="97"/>
      <c r="J106" s="147">
        <f>J102+J103-J104+J105</f>
        <v>0</v>
      </c>
      <c r="K106" s="149" t="s">
        <v>25</v>
      </c>
      <c r="L106" s="97"/>
      <c r="M106" s="147">
        <f>M102+M103-M104+M105</f>
        <v>0</v>
      </c>
      <c r="N106" s="149" t="s">
        <v>25</v>
      </c>
      <c r="O106" s="97"/>
      <c r="P106" s="147">
        <f>P102+P103-P104+P105</f>
        <v>0</v>
      </c>
      <c r="Q106" s="149" t="s">
        <v>25</v>
      </c>
      <c r="R106" s="97"/>
      <c r="S106" s="147">
        <f>S102+S103-S104+S105</f>
        <v>0</v>
      </c>
      <c r="T106" s="149" t="s">
        <v>25</v>
      </c>
      <c r="U106" s="97"/>
      <c r="V106" s="147">
        <f>V102+V103-V104+V105</f>
        <v>0</v>
      </c>
      <c r="W106" s="149" t="s">
        <v>25</v>
      </c>
      <c r="X106" s="97"/>
      <c r="Y106" s="147">
        <f>Y102+Y103-Y104+Y105</f>
        <v>0</v>
      </c>
      <c r="Z106" s="149" t="s">
        <v>25</v>
      </c>
      <c r="AA106" s="97"/>
      <c r="AB106" s="147">
        <f>AB102+AB103-AB104+AB105</f>
        <v>0</v>
      </c>
      <c r="AC106" s="149" t="s">
        <v>25</v>
      </c>
      <c r="AD106" s="97"/>
      <c r="AE106" s="147">
        <f>AE102+AE103-AE104+AE105</f>
        <v>0</v>
      </c>
      <c r="AF106" s="149" t="s">
        <v>25</v>
      </c>
      <c r="AG106" s="97"/>
      <c r="AH106" s="147">
        <f>AH102+AH103-AH104+AH105</f>
        <v>0</v>
      </c>
      <c r="AI106" s="149" t="s">
        <v>25</v>
      </c>
      <c r="AJ106" s="97"/>
      <c r="AK106" s="147">
        <f>AK102+AK103-AK104+AK105</f>
        <v>0</v>
      </c>
      <c r="AL106" s="149" t="s">
        <v>25</v>
      </c>
      <c r="AM106" s="92"/>
      <c r="AN106" s="31"/>
      <c r="AO106" s="32"/>
      <c r="AP106" s="33"/>
      <c r="AQ106" s="100"/>
      <c r="AR106" s="149">
        <f>AR102+AR103-AR104+AR105</f>
        <v>0</v>
      </c>
      <c r="AS106" s="149" t="s">
        <v>25</v>
      </c>
      <c r="AT106" s="12"/>
      <c r="AU106" s="149">
        <f>AR106/12</f>
        <v>0</v>
      </c>
      <c r="AV106" s="149" t="s">
        <v>25</v>
      </c>
      <c r="AW106" s="97"/>
    </row>
    <row r="107" spans="1:49" ht="3.75" customHeight="1" thickBot="1" x14ac:dyDescent="0.25">
      <c r="A107" s="93"/>
      <c r="B107" s="191"/>
      <c r="C107" s="97"/>
      <c r="D107" s="2"/>
      <c r="E107" s="2"/>
      <c r="F107" s="97"/>
      <c r="G107" s="2"/>
      <c r="H107" s="2"/>
      <c r="I107" s="131"/>
      <c r="J107" s="2"/>
      <c r="K107" s="2"/>
      <c r="L107" s="97"/>
      <c r="M107" s="2"/>
      <c r="N107" s="2"/>
      <c r="O107" s="97"/>
      <c r="P107" s="2"/>
      <c r="Q107" s="2"/>
      <c r="R107" s="97"/>
      <c r="S107" s="2"/>
      <c r="T107" s="2"/>
      <c r="U107" s="97"/>
      <c r="V107" s="2"/>
      <c r="W107" s="2"/>
      <c r="X107" s="97"/>
      <c r="Y107" s="2"/>
      <c r="Z107" s="2"/>
      <c r="AA107" s="97"/>
      <c r="AB107" s="2"/>
      <c r="AC107" s="2"/>
      <c r="AD107" s="97"/>
      <c r="AE107" s="2"/>
      <c r="AF107" s="2"/>
      <c r="AG107" s="97"/>
      <c r="AH107" s="2"/>
      <c r="AI107" s="2"/>
      <c r="AJ107" s="97"/>
      <c r="AK107" s="2"/>
      <c r="AL107" s="2"/>
      <c r="AM107" s="92"/>
      <c r="AN107" s="34"/>
      <c r="AO107" s="35"/>
      <c r="AP107" s="36"/>
      <c r="AQ107" s="100"/>
      <c r="AR107" s="2"/>
      <c r="AS107" s="2"/>
      <c r="AT107" s="97"/>
      <c r="AU107" s="2"/>
      <c r="AV107" s="2"/>
      <c r="AW107" s="97"/>
    </row>
    <row r="108" spans="1:49" ht="16.5" customHeight="1" x14ac:dyDescent="0.2">
      <c r="A108" s="92"/>
      <c r="B108" s="224"/>
      <c r="C108" s="225"/>
      <c r="D108" s="225"/>
      <c r="E108" s="225"/>
      <c r="F108" s="225"/>
      <c r="G108" s="225"/>
      <c r="H108" s="225"/>
      <c r="I108" s="225"/>
      <c r="J108" s="225"/>
      <c r="K108" s="225"/>
      <c r="L108" s="225"/>
      <c r="M108" s="225"/>
      <c r="N108" s="226"/>
      <c r="O108" s="100"/>
      <c r="P108" s="233"/>
      <c r="Q108" s="234"/>
      <c r="R108" s="234"/>
      <c r="S108" s="234"/>
      <c r="T108" s="234"/>
      <c r="U108" s="234"/>
      <c r="V108" s="234"/>
      <c r="W108" s="234"/>
      <c r="X108" s="234"/>
      <c r="Y108" s="234"/>
      <c r="Z108" s="234"/>
      <c r="AA108" s="234"/>
      <c r="AB108" s="234"/>
      <c r="AC108" s="235"/>
      <c r="AD108" s="94"/>
      <c r="AE108" s="233"/>
      <c r="AF108" s="234"/>
      <c r="AG108" s="234"/>
      <c r="AH108" s="234"/>
      <c r="AI108" s="234"/>
      <c r="AJ108" s="234"/>
      <c r="AK108" s="234"/>
      <c r="AL108" s="234"/>
      <c r="AM108" s="234"/>
      <c r="AN108" s="234"/>
      <c r="AO108" s="234"/>
      <c r="AP108" s="234"/>
      <c r="AQ108" s="234"/>
      <c r="AR108" s="234"/>
      <c r="AS108" s="234"/>
      <c r="AT108" s="234"/>
      <c r="AU108" s="234"/>
      <c r="AV108" s="235"/>
      <c r="AW108" s="97"/>
    </row>
    <row r="109" spans="1:49" ht="16.5" customHeight="1" x14ac:dyDescent="0.2">
      <c r="A109" s="92"/>
      <c r="B109" s="227"/>
      <c r="C109" s="228"/>
      <c r="D109" s="228"/>
      <c r="E109" s="228"/>
      <c r="F109" s="228"/>
      <c r="G109" s="228"/>
      <c r="H109" s="228"/>
      <c r="I109" s="228"/>
      <c r="J109" s="228"/>
      <c r="K109" s="228"/>
      <c r="L109" s="228"/>
      <c r="M109" s="228"/>
      <c r="N109" s="229"/>
      <c r="O109" s="100"/>
      <c r="P109" s="236"/>
      <c r="Q109" s="237"/>
      <c r="R109" s="237"/>
      <c r="S109" s="237"/>
      <c r="T109" s="237"/>
      <c r="U109" s="237"/>
      <c r="V109" s="237"/>
      <c r="W109" s="237"/>
      <c r="X109" s="237"/>
      <c r="Y109" s="237"/>
      <c r="Z109" s="237"/>
      <c r="AA109" s="237"/>
      <c r="AB109" s="237"/>
      <c r="AC109" s="238"/>
      <c r="AD109" s="94"/>
      <c r="AE109" s="236"/>
      <c r="AF109" s="237"/>
      <c r="AG109" s="237"/>
      <c r="AH109" s="237"/>
      <c r="AI109" s="237"/>
      <c r="AJ109" s="237"/>
      <c r="AK109" s="237"/>
      <c r="AL109" s="237"/>
      <c r="AM109" s="237"/>
      <c r="AN109" s="237"/>
      <c r="AO109" s="237"/>
      <c r="AP109" s="237"/>
      <c r="AQ109" s="237"/>
      <c r="AR109" s="237"/>
      <c r="AS109" s="237"/>
      <c r="AT109" s="237"/>
      <c r="AU109" s="237"/>
      <c r="AV109" s="238"/>
      <c r="AW109" s="97"/>
    </row>
    <row r="110" spans="1:49" ht="15.75" customHeight="1" x14ac:dyDescent="0.2">
      <c r="A110" s="92"/>
      <c r="B110" s="227"/>
      <c r="C110" s="228"/>
      <c r="D110" s="228"/>
      <c r="E110" s="228"/>
      <c r="F110" s="228"/>
      <c r="G110" s="228"/>
      <c r="H110" s="228"/>
      <c r="I110" s="228"/>
      <c r="J110" s="228"/>
      <c r="K110" s="228"/>
      <c r="L110" s="228"/>
      <c r="M110" s="228"/>
      <c r="N110" s="229"/>
      <c r="O110" s="100"/>
      <c r="P110" s="236"/>
      <c r="Q110" s="237"/>
      <c r="R110" s="237"/>
      <c r="S110" s="237"/>
      <c r="T110" s="237"/>
      <c r="U110" s="237"/>
      <c r="V110" s="237"/>
      <c r="W110" s="237"/>
      <c r="X110" s="237"/>
      <c r="Y110" s="237"/>
      <c r="Z110" s="237"/>
      <c r="AA110" s="237"/>
      <c r="AB110" s="237"/>
      <c r="AC110" s="238"/>
      <c r="AD110" s="94"/>
      <c r="AE110" s="236"/>
      <c r="AF110" s="237"/>
      <c r="AG110" s="237"/>
      <c r="AH110" s="237"/>
      <c r="AI110" s="237"/>
      <c r="AJ110" s="237"/>
      <c r="AK110" s="237"/>
      <c r="AL110" s="237"/>
      <c r="AM110" s="237"/>
      <c r="AN110" s="237"/>
      <c r="AO110" s="237"/>
      <c r="AP110" s="237"/>
      <c r="AQ110" s="237"/>
      <c r="AR110" s="237"/>
      <c r="AS110" s="237"/>
      <c r="AT110" s="237"/>
      <c r="AU110" s="237"/>
      <c r="AV110" s="238"/>
      <c r="AW110" s="97"/>
    </row>
    <row r="111" spans="1:49" ht="6" customHeight="1" x14ac:dyDescent="0.2">
      <c r="A111" s="92"/>
      <c r="B111" s="227"/>
      <c r="C111" s="228"/>
      <c r="D111" s="228"/>
      <c r="E111" s="228"/>
      <c r="F111" s="228"/>
      <c r="G111" s="228"/>
      <c r="H111" s="228"/>
      <c r="I111" s="228"/>
      <c r="J111" s="228"/>
      <c r="K111" s="228"/>
      <c r="L111" s="228"/>
      <c r="M111" s="228"/>
      <c r="N111" s="229"/>
      <c r="O111" s="100"/>
      <c r="P111" s="236"/>
      <c r="Q111" s="237"/>
      <c r="R111" s="237"/>
      <c r="S111" s="237"/>
      <c r="T111" s="237"/>
      <c r="U111" s="237"/>
      <c r="V111" s="237"/>
      <c r="W111" s="237"/>
      <c r="X111" s="237"/>
      <c r="Y111" s="237"/>
      <c r="Z111" s="237"/>
      <c r="AA111" s="237"/>
      <c r="AB111" s="237"/>
      <c r="AC111" s="238"/>
      <c r="AD111" s="94"/>
      <c r="AE111" s="236"/>
      <c r="AF111" s="237"/>
      <c r="AG111" s="237"/>
      <c r="AH111" s="237"/>
      <c r="AI111" s="237"/>
      <c r="AJ111" s="237"/>
      <c r="AK111" s="237"/>
      <c r="AL111" s="237"/>
      <c r="AM111" s="237"/>
      <c r="AN111" s="237"/>
      <c r="AO111" s="237"/>
      <c r="AP111" s="237"/>
      <c r="AQ111" s="237"/>
      <c r="AR111" s="237"/>
      <c r="AS111" s="237"/>
      <c r="AT111" s="237"/>
      <c r="AU111" s="237"/>
      <c r="AV111" s="238"/>
      <c r="AW111" s="97"/>
    </row>
    <row r="112" spans="1:49" ht="12.75" x14ac:dyDescent="0.2">
      <c r="A112" s="92"/>
      <c r="B112" s="227"/>
      <c r="C112" s="228"/>
      <c r="D112" s="228"/>
      <c r="E112" s="228"/>
      <c r="F112" s="228"/>
      <c r="G112" s="228"/>
      <c r="H112" s="228"/>
      <c r="I112" s="228"/>
      <c r="J112" s="228"/>
      <c r="K112" s="228"/>
      <c r="L112" s="228"/>
      <c r="M112" s="228"/>
      <c r="N112" s="229"/>
      <c r="O112" s="100"/>
      <c r="P112" s="236"/>
      <c r="Q112" s="237"/>
      <c r="R112" s="237"/>
      <c r="S112" s="237"/>
      <c r="T112" s="237"/>
      <c r="U112" s="237"/>
      <c r="V112" s="237"/>
      <c r="W112" s="237"/>
      <c r="X112" s="237"/>
      <c r="Y112" s="237"/>
      <c r="Z112" s="237"/>
      <c r="AA112" s="237"/>
      <c r="AB112" s="237"/>
      <c r="AC112" s="238"/>
      <c r="AD112" s="94"/>
      <c r="AE112" s="236"/>
      <c r="AF112" s="237"/>
      <c r="AG112" s="237"/>
      <c r="AH112" s="237"/>
      <c r="AI112" s="237"/>
      <c r="AJ112" s="237"/>
      <c r="AK112" s="237"/>
      <c r="AL112" s="237"/>
      <c r="AM112" s="237"/>
      <c r="AN112" s="237"/>
      <c r="AO112" s="237"/>
      <c r="AP112" s="237"/>
      <c r="AQ112" s="237"/>
      <c r="AR112" s="237"/>
      <c r="AS112" s="237"/>
      <c r="AT112" s="237"/>
      <c r="AU112" s="237"/>
      <c r="AV112" s="238"/>
      <c r="AW112" s="97"/>
    </row>
    <row r="113" spans="1:49" ht="16.5" customHeight="1" thickBot="1" x14ac:dyDescent="0.25">
      <c r="A113" s="118"/>
      <c r="B113" s="230"/>
      <c r="C113" s="231"/>
      <c r="D113" s="231"/>
      <c r="E113" s="231"/>
      <c r="F113" s="231"/>
      <c r="G113" s="231"/>
      <c r="H113" s="231"/>
      <c r="I113" s="231"/>
      <c r="J113" s="231"/>
      <c r="K113" s="231"/>
      <c r="L113" s="231"/>
      <c r="M113" s="231"/>
      <c r="N113" s="232"/>
      <c r="O113" s="100"/>
      <c r="P113" s="239"/>
      <c r="Q113" s="240"/>
      <c r="R113" s="240"/>
      <c r="S113" s="240"/>
      <c r="T113" s="240"/>
      <c r="U113" s="240"/>
      <c r="V113" s="240"/>
      <c r="W113" s="240"/>
      <c r="X113" s="240"/>
      <c r="Y113" s="240"/>
      <c r="Z113" s="240"/>
      <c r="AA113" s="240"/>
      <c r="AB113" s="240"/>
      <c r="AC113" s="241"/>
      <c r="AD113" s="94"/>
      <c r="AE113" s="239"/>
      <c r="AF113" s="240"/>
      <c r="AG113" s="240"/>
      <c r="AH113" s="240"/>
      <c r="AI113" s="240"/>
      <c r="AJ113" s="240"/>
      <c r="AK113" s="240"/>
      <c r="AL113" s="240"/>
      <c r="AM113" s="240"/>
      <c r="AN113" s="240"/>
      <c r="AO113" s="240"/>
      <c r="AP113" s="240"/>
      <c r="AQ113" s="240"/>
      <c r="AR113" s="240"/>
      <c r="AS113" s="240"/>
      <c r="AT113" s="240"/>
      <c r="AU113" s="240"/>
      <c r="AV113" s="241"/>
      <c r="AW113" s="97"/>
    </row>
    <row r="114" spans="1:49" ht="3" customHeight="1" x14ac:dyDescent="0.2"/>
  </sheetData>
  <sheetProtection algorithmName="SHA-512" hashValue="FHnpj8x/C2GpbY0oBu6gMGZzPkKwGIA8Ex5jMfFsm26H9uzRU1/qQ3Je+etLgdN8c15zK3Y7I8Pf8Kf6pkbT6g==" saltValue="4tcJrD/gMouuWDIR8Tqkbw==" spinCount="100000" sheet="1" objects="1" scenarios="1" selectLockedCells="1"/>
  <mergeCells count="286">
    <mergeCell ref="AU93:AV93"/>
    <mergeCell ref="AU94:AV94"/>
    <mergeCell ref="AU96:AV96"/>
    <mergeCell ref="AU98:AV98"/>
    <mergeCell ref="AU101:AV101"/>
    <mergeCell ref="AU82:AV82"/>
    <mergeCell ref="AU83:AV83"/>
    <mergeCell ref="AU85:AV85"/>
    <mergeCell ref="AU86:AV86"/>
    <mergeCell ref="AU90:AV90"/>
    <mergeCell ref="AU91:AV91"/>
    <mergeCell ref="AV34:AV41"/>
    <mergeCell ref="AV45:AV52"/>
    <mergeCell ref="AV55:AV62"/>
    <mergeCell ref="AV66:AV71"/>
    <mergeCell ref="AU80:AV80"/>
    <mergeCell ref="AU81:AV81"/>
    <mergeCell ref="AS24:AS31"/>
    <mergeCell ref="AS14:AS21"/>
    <mergeCell ref="AR2:AS2"/>
    <mergeCell ref="AU2:AV2"/>
    <mergeCell ref="AV14:AV21"/>
    <mergeCell ref="AV24:AV31"/>
    <mergeCell ref="AR81:AS81"/>
    <mergeCell ref="AR80:AS80"/>
    <mergeCell ref="AS66:AS71"/>
    <mergeCell ref="AS55:AS62"/>
    <mergeCell ref="AS45:AS52"/>
    <mergeCell ref="AS34:AS41"/>
    <mergeCell ref="J96:K96"/>
    <mergeCell ref="J98:K98"/>
    <mergeCell ref="J101:K101"/>
    <mergeCell ref="M82:N82"/>
    <mergeCell ref="AR91:AS91"/>
    <mergeCell ref="AR90:AS90"/>
    <mergeCell ref="AR86:AS86"/>
    <mergeCell ref="AR85:AS85"/>
    <mergeCell ref="AR83:AS83"/>
    <mergeCell ref="AR82:AS82"/>
    <mergeCell ref="AR101:AS101"/>
    <mergeCell ref="AR98:AS98"/>
    <mergeCell ref="AR96:AS96"/>
    <mergeCell ref="AR94:AS94"/>
    <mergeCell ref="AR93:AS93"/>
    <mergeCell ref="E4:E10"/>
    <mergeCell ref="E14:E21"/>
    <mergeCell ref="E24:E31"/>
    <mergeCell ref="G83:H83"/>
    <mergeCell ref="H66:H71"/>
    <mergeCell ref="H55:H62"/>
    <mergeCell ref="H45:H52"/>
    <mergeCell ref="H34:H41"/>
    <mergeCell ref="H24:H31"/>
    <mergeCell ref="H14:H21"/>
    <mergeCell ref="E34:E41"/>
    <mergeCell ref="E45:E52"/>
    <mergeCell ref="E55:E62"/>
    <mergeCell ref="E66:E71"/>
    <mergeCell ref="D80:E80"/>
    <mergeCell ref="B85:B86"/>
    <mergeCell ref="D85:E85"/>
    <mergeCell ref="D86:E86"/>
    <mergeCell ref="D83:E83"/>
    <mergeCell ref="D90:E90"/>
    <mergeCell ref="D93:E93"/>
    <mergeCell ref="B101:B106"/>
    <mergeCell ref="D101:E101"/>
    <mergeCell ref="G80:H80"/>
    <mergeCell ref="G90:H90"/>
    <mergeCell ref="G93:H93"/>
    <mergeCell ref="D96:E96"/>
    <mergeCell ref="G85:H85"/>
    <mergeCell ref="G86:H86"/>
    <mergeCell ref="D91:E91"/>
    <mergeCell ref="G91:H91"/>
    <mergeCell ref="G94:H94"/>
    <mergeCell ref="G98:H98"/>
    <mergeCell ref="D98:E98"/>
    <mergeCell ref="G96:H96"/>
    <mergeCell ref="G101:H101"/>
    <mergeCell ref="D2:E2"/>
    <mergeCell ref="G2:H2"/>
    <mergeCell ref="D94:E94"/>
    <mergeCell ref="D81:E81"/>
    <mergeCell ref="D82:E82"/>
    <mergeCell ref="G81:H81"/>
    <mergeCell ref="G82:H82"/>
    <mergeCell ref="J2:K2"/>
    <mergeCell ref="K14:K21"/>
    <mergeCell ref="K24:K31"/>
    <mergeCell ref="K34:K41"/>
    <mergeCell ref="K45:K52"/>
    <mergeCell ref="K55:K62"/>
    <mergeCell ref="K66:K71"/>
    <mergeCell ref="J80:K80"/>
    <mergeCell ref="J81:K81"/>
    <mergeCell ref="J82:K82"/>
    <mergeCell ref="J83:K83"/>
    <mergeCell ref="J85:K85"/>
    <mergeCell ref="J86:K86"/>
    <mergeCell ref="J90:K90"/>
    <mergeCell ref="J91:K91"/>
    <mergeCell ref="J93:K93"/>
    <mergeCell ref="J94:K94"/>
    <mergeCell ref="P82:Q82"/>
    <mergeCell ref="P83:Q83"/>
    <mergeCell ref="P85:Q85"/>
    <mergeCell ref="P86:Q86"/>
    <mergeCell ref="P90:Q90"/>
    <mergeCell ref="P91:Q91"/>
    <mergeCell ref="P93:Q93"/>
    <mergeCell ref="M2:N2"/>
    <mergeCell ref="N14:N21"/>
    <mergeCell ref="N24:N31"/>
    <mergeCell ref="N34:N41"/>
    <mergeCell ref="N45:N52"/>
    <mergeCell ref="N55:N62"/>
    <mergeCell ref="N66:N71"/>
    <mergeCell ref="M80:N80"/>
    <mergeCell ref="M81:N81"/>
    <mergeCell ref="P2:Q2"/>
    <mergeCell ref="Q14:Q21"/>
    <mergeCell ref="Q24:Q31"/>
    <mergeCell ref="Q34:Q41"/>
    <mergeCell ref="Q45:Q52"/>
    <mergeCell ref="Q55:Q62"/>
    <mergeCell ref="Q66:Q71"/>
    <mergeCell ref="P80:Q80"/>
    <mergeCell ref="P81:Q81"/>
    <mergeCell ref="S98:T98"/>
    <mergeCell ref="S101:T101"/>
    <mergeCell ref="M83:N83"/>
    <mergeCell ref="M85:N85"/>
    <mergeCell ref="M86:N86"/>
    <mergeCell ref="M90:N90"/>
    <mergeCell ref="M91:N91"/>
    <mergeCell ref="M93:N93"/>
    <mergeCell ref="M94:N94"/>
    <mergeCell ref="M96:N96"/>
    <mergeCell ref="M98:N98"/>
    <mergeCell ref="M101:N101"/>
    <mergeCell ref="P98:Q98"/>
    <mergeCell ref="S82:T82"/>
    <mergeCell ref="S83:T83"/>
    <mergeCell ref="S85:T85"/>
    <mergeCell ref="S86:T86"/>
    <mergeCell ref="S90:T90"/>
    <mergeCell ref="S91:T91"/>
    <mergeCell ref="S93:T93"/>
    <mergeCell ref="S94:T94"/>
    <mergeCell ref="S96:T96"/>
    <mergeCell ref="S2:T2"/>
    <mergeCell ref="T14:T21"/>
    <mergeCell ref="T24:T31"/>
    <mergeCell ref="T34:T41"/>
    <mergeCell ref="T45:T52"/>
    <mergeCell ref="T55:T62"/>
    <mergeCell ref="T66:T71"/>
    <mergeCell ref="S80:T80"/>
    <mergeCell ref="S81:T81"/>
    <mergeCell ref="V2:W2"/>
    <mergeCell ref="W14:W21"/>
    <mergeCell ref="W24:W31"/>
    <mergeCell ref="W34:W41"/>
    <mergeCell ref="W45:W52"/>
    <mergeCell ref="W55:W62"/>
    <mergeCell ref="W66:W71"/>
    <mergeCell ref="V80:W80"/>
    <mergeCell ref="V81:W81"/>
    <mergeCell ref="V82:W82"/>
    <mergeCell ref="V83:W83"/>
    <mergeCell ref="V85:W85"/>
    <mergeCell ref="V86:W86"/>
    <mergeCell ref="V90:W90"/>
    <mergeCell ref="V91:W91"/>
    <mergeCell ref="V93:W93"/>
    <mergeCell ref="V94:W94"/>
    <mergeCell ref="V96:W96"/>
    <mergeCell ref="Y82:Z82"/>
    <mergeCell ref="Y83:Z83"/>
    <mergeCell ref="Y85:Z85"/>
    <mergeCell ref="Y86:Z86"/>
    <mergeCell ref="Y90:Z90"/>
    <mergeCell ref="Y91:Z91"/>
    <mergeCell ref="Y93:Z93"/>
    <mergeCell ref="Y94:Z94"/>
    <mergeCell ref="Y96:Z96"/>
    <mergeCell ref="Y2:Z2"/>
    <mergeCell ref="Z14:Z21"/>
    <mergeCell ref="Z24:Z31"/>
    <mergeCell ref="Z34:Z41"/>
    <mergeCell ref="Z45:Z52"/>
    <mergeCell ref="Z55:Z62"/>
    <mergeCell ref="Z66:Z71"/>
    <mergeCell ref="Y80:Z80"/>
    <mergeCell ref="Y81:Z81"/>
    <mergeCell ref="AB2:AC2"/>
    <mergeCell ref="AC14:AC21"/>
    <mergeCell ref="AC24:AC31"/>
    <mergeCell ref="AC34:AC41"/>
    <mergeCell ref="AC45:AC52"/>
    <mergeCell ref="AC55:AC62"/>
    <mergeCell ref="AC66:AC71"/>
    <mergeCell ref="AB80:AC80"/>
    <mergeCell ref="AB81:AC81"/>
    <mergeCell ref="AB82:AC82"/>
    <mergeCell ref="AB83:AC83"/>
    <mergeCell ref="AB85:AC85"/>
    <mergeCell ref="AB86:AC86"/>
    <mergeCell ref="AB90:AC90"/>
    <mergeCell ref="AB91:AC91"/>
    <mergeCell ref="AB93:AC93"/>
    <mergeCell ref="AB94:AC94"/>
    <mergeCell ref="AB96:AC96"/>
    <mergeCell ref="AI45:AI52"/>
    <mergeCell ref="AI55:AI62"/>
    <mergeCell ref="AH90:AI90"/>
    <mergeCell ref="AH91:AI91"/>
    <mergeCell ref="AB98:AC98"/>
    <mergeCell ref="AB101:AC101"/>
    <mergeCell ref="AE2:AF2"/>
    <mergeCell ref="AF14:AF21"/>
    <mergeCell ref="AF24:AF31"/>
    <mergeCell ref="AF34:AF41"/>
    <mergeCell ref="AF45:AF52"/>
    <mergeCell ref="AF55:AF62"/>
    <mergeCell ref="AF66:AF71"/>
    <mergeCell ref="AE80:AF80"/>
    <mergeCell ref="AE81:AF81"/>
    <mergeCell ref="AE82:AF82"/>
    <mergeCell ref="AE83:AF83"/>
    <mergeCell ref="AE85:AF85"/>
    <mergeCell ref="AE86:AF86"/>
    <mergeCell ref="AE90:AF90"/>
    <mergeCell ref="AE91:AF91"/>
    <mergeCell ref="AE93:AF93"/>
    <mergeCell ref="AE94:AF94"/>
    <mergeCell ref="AE96:AF96"/>
    <mergeCell ref="AK2:AL2"/>
    <mergeCell ref="AL14:AL21"/>
    <mergeCell ref="AL24:AL31"/>
    <mergeCell ref="AL34:AL41"/>
    <mergeCell ref="AL45:AL52"/>
    <mergeCell ref="AL55:AL62"/>
    <mergeCell ref="AL66:AL71"/>
    <mergeCell ref="AK80:AL80"/>
    <mergeCell ref="AH86:AI86"/>
    <mergeCell ref="AK81:AL81"/>
    <mergeCell ref="AK82:AL82"/>
    <mergeCell ref="AK83:AL83"/>
    <mergeCell ref="AK85:AL85"/>
    <mergeCell ref="AK86:AL86"/>
    <mergeCell ref="AI66:AI71"/>
    <mergeCell ref="AH80:AI80"/>
    <mergeCell ref="AH81:AI81"/>
    <mergeCell ref="AH82:AI82"/>
    <mergeCell ref="AH83:AI83"/>
    <mergeCell ref="AH85:AI85"/>
    <mergeCell ref="AH2:AI2"/>
    <mergeCell ref="AI14:AI21"/>
    <mergeCell ref="AI24:AI31"/>
    <mergeCell ref="AI34:AI41"/>
    <mergeCell ref="AK90:AL90"/>
    <mergeCell ref="B108:N113"/>
    <mergeCell ref="P108:AC113"/>
    <mergeCell ref="AE108:AV113"/>
    <mergeCell ref="AK91:AL91"/>
    <mergeCell ref="AK93:AL93"/>
    <mergeCell ref="AK94:AL94"/>
    <mergeCell ref="AK96:AL96"/>
    <mergeCell ref="AK98:AL98"/>
    <mergeCell ref="AK101:AL101"/>
    <mergeCell ref="AH98:AI98"/>
    <mergeCell ref="AH93:AI93"/>
    <mergeCell ref="AH94:AI94"/>
    <mergeCell ref="AH96:AI96"/>
    <mergeCell ref="AH101:AI101"/>
    <mergeCell ref="AE98:AF98"/>
    <mergeCell ref="AE101:AF101"/>
    <mergeCell ref="V98:W98"/>
    <mergeCell ref="V101:W101"/>
    <mergeCell ref="Y98:Z98"/>
    <mergeCell ref="Y101:Z101"/>
    <mergeCell ref="P94:Q94"/>
    <mergeCell ref="P96:Q96"/>
    <mergeCell ref="P101:Q101"/>
  </mergeCells>
  <conditionalFormatting sqref="D85 G85 J85 M85 P85 S85 V85 Y85 AB85 AE85 AH85 AK85 AR85 AU85">
    <cfRule type="cellIs" dxfId="7" priority="97" stopIfTrue="1" operator="equal">
      <formula>"Mark Contábil Informa:"</formula>
    </cfRule>
    <cfRule type="cellIs" dxfId="6" priority="98" stopIfTrue="1" operator="equal">
      <formula>"Mark Contábil Informa:"</formula>
    </cfRule>
    <cfRule type="cellIs" dxfId="5" priority="99" stopIfTrue="1" operator="equal">
      <formula>"Mark Contábil Informa:"</formula>
    </cfRule>
  </conditionalFormatting>
  <conditionalFormatting sqref="D86 G86 J86 M86 P86 S86 V86 Y86 AB86 AE86 AH86 AK86 AR86 AU86">
    <cfRule type="cellIs" dxfId="4" priority="100" stopIfTrue="1" operator="equal">
      <formula>"Atenção - Resultado Anual Negativo"</formula>
    </cfRule>
    <cfRule type="cellIs" dxfId="3" priority="101" stopIfTrue="1" operator="equal">
      <formula>"Parabéns - Resultado Anual Positivo"</formula>
    </cfRule>
    <cfRule type="cellIs" dxfId="2" priority="102" stopIfTrue="1" operator="equal">
      <formula>"Nem Positivo nem Negativo - No Limite"</formula>
    </cfRule>
  </conditionalFormatting>
  <conditionalFormatting sqref="D98 G98 J98 M98 P98 S98 V98 Y98 AB98 AE98 AH98 AK98 AR98 AU98">
    <cfRule type="cellIs" dxfId="1" priority="103" stopIfTrue="1" operator="equal">
      <formula>"Parabéns - Meta cumprida"</formula>
    </cfRule>
    <cfRule type="cellIs" dxfId="0" priority="104" stopIfTrue="1" operator="equal">
      <formula>"Atenção - Meta não cumprida"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3" fitToWidth="2" orientation="portrait" verticalDpi="300" r:id="rId1"/>
  <headerFooter alignWithMargins="0"/>
  <colBreaks count="2" manualBreakCount="2">
    <brk id="15" max="114" man="1"/>
    <brk id="30" max="114" man="1"/>
  </colBreaks>
  <ignoredErrors>
    <ignoredError sqref="AR4:AR5 AR6:AR10 AU4:AU10 AR14:AR21 AU14:AU21 AR66:AR67 AR55:AR62 AR45:AR52 AR34:AR41 AR24:AR31 AU66:AU68 AU55:AU62 AU45:AU52 AU34:AU41 AU24:AU31 AU103:AU105 AR103:AR105 AR70:AR71 AU70:AU71" unlockedFormula="1"/>
  </ignoredError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42AE0-4377-4AA2-BE63-E4C3A175C462}">
  <dimension ref="A1:M33"/>
  <sheetViews>
    <sheetView showGridLines="0" zoomScaleNormal="100" workbookViewId="0">
      <selection activeCell="C5" sqref="C5"/>
    </sheetView>
  </sheetViews>
  <sheetFormatPr defaultColWidth="0" defaultRowHeight="13.15" customHeight="1" zeroHeight="1" x14ac:dyDescent="0.2"/>
  <cols>
    <col min="1" max="1" width="12.140625" style="47" customWidth="1"/>
    <col min="2" max="2" width="12.42578125" style="47" customWidth="1"/>
    <col min="3" max="3" width="14.42578125" style="47" customWidth="1"/>
    <col min="4" max="4" width="13.5703125" style="47" customWidth="1"/>
    <col min="5" max="5" width="9.140625" style="47" customWidth="1"/>
    <col min="6" max="6" width="5.5703125" style="47" customWidth="1"/>
    <col min="7" max="7" width="9.140625" style="47" customWidth="1"/>
    <col min="8" max="8" width="3.5703125" style="47" customWidth="1"/>
    <col min="9" max="13" width="9.140625" style="47" customWidth="1"/>
    <col min="14" max="14" width="0.140625" style="47" customWidth="1"/>
    <col min="15" max="16384" width="0" style="47" hidden="1"/>
  </cols>
  <sheetData>
    <row r="1" spans="1:13" s="43" customFormat="1" ht="27.75" customHeight="1" thickBot="1" x14ac:dyDescent="0.25">
      <c r="A1" s="287" t="s">
        <v>98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9"/>
    </row>
    <row r="2" spans="1:13" ht="7.15" customHeight="1" x14ac:dyDescent="0.2">
      <c r="A2" s="290"/>
      <c r="B2" s="291"/>
      <c r="C2" s="291"/>
      <c r="D2" s="44"/>
      <c r="E2" s="44"/>
      <c r="F2" s="45"/>
      <c r="G2" s="45"/>
      <c r="H2" s="45"/>
      <c r="I2" s="45"/>
      <c r="J2" s="45"/>
      <c r="K2" s="45"/>
      <c r="L2" s="45"/>
      <c r="M2" s="46"/>
    </row>
    <row r="3" spans="1:13" ht="12.75" x14ac:dyDescent="0.2">
      <c r="A3" s="66"/>
      <c r="B3" s="67"/>
      <c r="C3" s="67"/>
      <c r="D3" s="67"/>
      <c r="E3" s="44"/>
      <c r="F3" s="45"/>
      <c r="G3" s="45"/>
      <c r="H3" s="45"/>
      <c r="I3" s="45"/>
      <c r="J3" s="45"/>
      <c r="K3" s="45"/>
      <c r="L3" s="45"/>
      <c r="M3" s="46"/>
    </row>
    <row r="4" spans="1:13" ht="12.75" x14ac:dyDescent="0.2">
      <c r="A4" s="68" t="s">
        <v>88</v>
      </c>
      <c r="B4" s="69" t="s">
        <v>89</v>
      </c>
      <c r="C4" s="69" t="s">
        <v>90</v>
      </c>
      <c r="D4" s="70" t="s">
        <v>91</v>
      </c>
      <c r="E4" s="44"/>
      <c r="F4" s="45"/>
      <c r="G4" s="45"/>
      <c r="H4" s="45"/>
      <c r="I4" s="45"/>
      <c r="J4" s="45"/>
      <c r="K4" s="45"/>
      <c r="L4" s="45"/>
      <c r="M4" s="46"/>
    </row>
    <row r="5" spans="1:13" ht="12.75" x14ac:dyDescent="0.2">
      <c r="A5" s="68" t="s">
        <v>70</v>
      </c>
      <c r="B5" s="71">
        <f>'Ano 2026'!D11</f>
        <v>0</v>
      </c>
      <c r="C5" s="71">
        <f>'Ano 2026'!D74</f>
        <v>0</v>
      </c>
      <c r="D5" s="71">
        <f>B5-C5</f>
        <v>0</v>
      </c>
      <c r="E5" s="44"/>
      <c r="F5" s="45"/>
      <c r="G5" s="45"/>
      <c r="H5" s="45"/>
      <c r="I5" s="45"/>
      <c r="J5" s="45"/>
      <c r="K5" s="45"/>
      <c r="L5" s="45"/>
      <c r="M5" s="46"/>
    </row>
    <row r="6" spans="1:13" ht="12.75" x14ac:dyDescent="0.2">
      <c r="A6" s="68" t="s">
        <v>71</v>
      </c>
      <c r="B6" s="71">
        <f>'Ano 2026'!G11</f>
        <v>0</v>
      </c>
      <c r="C6" s="71">
        <f>'Ano 2026'!G74</f>
        <v>0</v>
      </c>
      <c r="D6" s="71">
        <f t="shared" ref="D6:D16" si="0">B6-C6</f>
        <v>0</v>
      </c>
      <c r="E6" s="44"/>
      <c r="F6" s="45"/>
      <c r="G6" s="45"/>
      <c r="H6" s="45"/>
      <c r="I6" s="45"/>
      <c r="J6" s="45"/>
      <c r="K6" s="45"/>
      <c r="L6" s="45"/>
      <c r="M6" s="46"/>
    </row>
    <row r="7" spans="1:13" ht="12.75" x14ac:dyDescent="0.2">
      <c r="A7" s="68" t="s">
        <v>72</v>
      </c>
      <c r="B7" s="71">
        <f>'Ano 2026'!J11</f>
        <v>0</v>
      </c>
      <c r="C7" s="71">
        <f>'Ano 2026'!J74</f>
        <v>0</v>
      </c>
      <c r="D7" s="71">
        <f t="shared" si="0"/>
        <v>0</v>
      </c>
      <c r="E7" s="44"/>
      <c r="F7" s="45"/>
      <c r="G7" s="45"/>
      <c r="H7" s="45"/>
      <c r="I7" s="45"/>
      <c r="J7" s="45"/>
      <c r="K7" s="45"/>
      <c r="L7" s="45"/>
      <c r="M7" s="46"/>
    </row>
    <row r="8" spans="1:13" ht="12.75" x14ac:dyDescent="0.2">
      <c r="A8" s="68" t="s">
        <v>73</v>
      </c>
      <c r="B8" s="71">
        <f>'Ano 2026'!M11</f>
        <v>0</v>
      </c>
      <c r="C8" s="71">
        <f>'Ano 2026'!M74</f>
        <v>0</v>
      </c>
      <c r="D8" s="71">
        <f t="shared" si="0"/>
        <v>0</v>
      </c>
      <c r="E8" s="44"/>
      <c r="F8" s="45"/>
      <c r="G8" s="45"/>
      <c r="H8" s="45"/>
      <c r="I8" s="45"/>
      <c r="J8" s="45"/>
      <c r="K8" s="45"/>
      <c r="L8" s="45"/>
      <c r="M8" s="46"/>
    </row>
    <row r="9" spans="1:13" ht="12.75" x14ac:dyDescent="0.2">
      <c r="A9" s="68" t="s">
        <v>74</v>
      </c>
      <c r="B9" s="71">
        <f>'Ano 2026'!P11</f>
        <v>0</v>
      </c>
      <c r="C9" s="71">
        <f>'Ano 2026'!P74</f>
        <v>0</v>
      </c>
      <c r="D9" s="71">
        <f t="shared" si="0"/>
        <v>0</v>
      </c>
      <c r="E9" s="44"/>
      <c r="F9" s="45"/>
      <c r="G9" s="45"/>
      <c r="H9" s="45"/>
      <c r="I9" s="45"/>
      <c r="J9" s="45"/>
      <c r="K9" s="45"/>
      <c r="L9" s="45"/>
      <c r="M9" s="46"/>
    </row>
    <row r="10" spans="1:13" ht="12.75" x14ac:dyDescent="0.2">
      <c r="A10" s="68" t="s">
        <v>75</v>
      </c>
      <c r="B10" s="71">
        <f>'Ano 2026'!S11</f>
        <v>0</v>
      </c>
      <c r="C10" s="71">
        <f>'Ano 2026'!S74</f>
        <v>0</v>
      </c>
      <c r="D10" s="71">
        <f t="shared" si="0"/>
        <v>0</v>
      </c>
      <c r="E10" s="44"/>
      <c r="F10" s="45"/>
      <c r="G10" s="45"/>
      <c r="H10" s="45"/>
      <c r="I10" s="45"/>
      <c r="J10" s="45"/>
      <c r="K10" s="45"/>
      <c r="L10" s="45"/>
      <c r="M10" s="46"/>
    </row>
    <row r="11" spans="1:13" ht="12.75" x14ac:dyDescent="0.2">
      <c r="A11" s="68" t="s">
        <v>76</v>
      </c>
      <c r="B11" s="71">
        <f>'Ano 2026'!V11</f>
        <v>0</v>
      </c>
      <c r="C11" s="71">
        <f>'Ano 2026'!V74</f>
        <v>0</v>
      </c>
      <c r="D11" s="71">
        <f t="shared" si="0"/>
        <v>0</v>
      </c>
      <c r="E11" s="44"/>
      <c r="F11" s="45"/>
      <c r="G11" s="45"/>
      <c r="H11" s="45"/>
      <c r="I11" s="45"/>
      <c r="J11" s="45"/>
      <c r="K11" s="45"/>
      <c r="L11" s="45"/>
      <c r="M11" s="46"/>
    </row>
    <row r="12" spans="1:13" ht="12.75" x14ac:dyDescent="0.2">
      <c r="A12" s="68" t="s">
        <v>77</v>
      </c>
      <c r="B12" s="71">
        <f>'Ano 2026'!Y11</f>
        <v>0</v>
      </c>
      <c r="C12" s="71">
        <f>'Ano 2026'!Y74</f>
        <v>0</v>
      </c>
      <c r="D12" s="71">
        <f t="shared" si="0"/>
        <v>0</v>
      </c>
      <c r="E12" s="44"/>
      <c r="F12" s="45"/>
      <c r="G12" s="45"/>
      <c r="H12" s="45"/>
      <c r="I12" s="45"/>
      <c r="J12" s="45"/>
      <c r="K12" s="45"/>
      <c r="L12" s="45"/>
      <c r="M12" s="46"/>
    </row>
    <row r="13" spans="1:13" ht="12.75" x14ac:dyDescent="0.2">
      <c r="A13" s="68" t="s">
        <v>78</v>
      </c>
      <c r="B13" s="71">
        <f>'Ano 2026'!AB11</f>
        <v>0</v>
      </c>
      <c r="C13" s="71">
        <f>'Ano 2026'!AB74</f>
        <v>0</v>
      </c>
      <c r="D13" s="71">
        <f t="shared" si="0"/>
        <v>0</v>
      </c>
      <c r="E13" s="44"/>
      <c r="F13" s="45"/>
      <c r="G13" s="45"/>
      <c r="H13" s="45"/>
      <c r="I13" s="45"/>
      <c r="J13" s="45"/>
      <c r="K13" s="45"/>
      <c r="L13" s="45"/>
      <c r="M13" s="46"/>
    </row>
    <row r="14" spans="1:13" ht="15" customHeight="1" x14ac:dyDescent="0.2">
      <c r="A14" s="68" t="s">
        <v>79</v>
      </c>
      <c r="B14" s="71">
        <f>'Ano 2026'!AE11</f>
        <v>0</v>
      </c>
      <c r="C14" s="71">
        <f>'Ano 2026'!AE74</f>
        <v>0</v>
      </c>
      <c r="D14" s="71">
        <f t="shared" si="0"/>
        <v>0</v>
      </c>
      <c r="E14" s="44"/>
      <c r="F14" s="45"/>
      <c r="G14" s="49"/>
      <c r="H14" s="48"/>
      <c r="I14" s="48"/>
      <c r="J14" s="45"/>
      <c r="K14" s="45"/>
      <c r="L14" s="45"/>
      <c r="M14" s="46"/>
    </row>
    <row r="15" spans="1:13" ht="12.75" x14ac:dyDescent="0.2">
      <c r="A15" s="68" t="s">
        <v>80</v>
      </c>
      <c r="B15" s="71">
        <f>'Ano 2026'!AH11</f>
        <v>0</v>
      </c>
      <c r="C15" s="71">
        <f>'Ano 2026'!AH74</f>
        <v>0</v>
      </c>
      <c r="D15" s="71">
        <f t="shared" si="0"/>
        <v>0</v>
      </c>
      <c r="E15" s="44"/>
      <c r="F15" s="45"/>
      <c r="G15" s="49"/>
      <c r="H15" s="50"/>
      <c r="I15" s="50"/>
      <c r="J15" s="45"/>
      <c r="K15" s="45"/>
      <c r="L15" s="45"/>
      <c r="M15" s="46"/>
    </row>
    <row r="16" spans="1:13" ht="10.15" customHeight="1" x14ac:dyDescent="0.2">
      <c r="A16" s="68" t="s">
        <v>81</v>
      </c>
      <c r="B16" s="71">
        <f>'Ano 2026'!AK11</f>
        <v>0</v>
      </c>
      <c r="C16" s="71">
        <f>'Ano 2026'!AK74</f>
        <v>0</v>
      </c>
      <c r="D16" s="71">
        <f t="shared" si="0"/>
        <v>0</v>
      </c>
      <c r="E16" s="44"/>
      <c r="F16" s="45"/>
      <c r="G16" s="49"/>
      <c r="H16" s="50"/>
      <c r="I16" s="50"/>
      <c r="J16" s="45"/>
      <c r="K16" s="45"/>
      <c r="L16" s="45"/>
      <c r="M16" s="46"/>
    </row>
    <row r="17" spans="1:13" ht="12.75" x14ac:dyDescent="0.2">
      <c r="A17" s="51"/>
      <c r="B17" s="45"/>
      <c r="C17" s="45"/>
      <c r="D17" s="45"/>
      <c r="E17" s="45"/>
      <c r="F17" s="45"/>
      <c r="G17" s="49"/>
      <c r="H17" s="50"/>
      <c r="I17" s="50"/>
      <c r="J17" s="45"/>
      <c r="K17" s="45"/>
      <c r="L17" s="45"/>
      <c r="M17" s="46"/>
    </row>
    <row r="18" spans="1:13" ht="12.75" x14ac:dyDescent="0.2">
      <c r="A18" s="51"/>
      <c r="B18" s="45"/>
      <c r="C18" s="45"/>
      <c r="D18" s="45"/>
      <c r="E18" s="45"/>
      <c r="F18" s="45"/>
      <c r="G18" s="49"/>
      <c r="H18" s="50"/>
      <c r="I18" s="50"/>
      <c r="J18" s="45"/>
      <c r="K18" s="45"/>
      <c r="L18" s="45"/>
      <c r="M18" s="46"/>
    </row>
    <row r="19" spans="1:13" ht="12.75" x14ac:dyDescent="0.2">
      <c r="A19" s="51"/>
      <c r="B19" s="45"/>
      <c r="C19" s="45"/>
      <c r="D19" s="45"/>
      <c r="E19" s="45"/>
      <c r="F19" s="45"/>
      <c r="G19" s="49"/>
      <c r="H19" s="50"/>
      <c r="I19" s="50"/>
      <c r="J19" s="45"/>
      <c r="K19" s="45"/>
      <c r="L19" s="45"/>
      <c r="M19" s="46"/>
    </row>
    <row r="20" spans="1:13" ht="12.75" x14ac:dyDescent="0.2">
      <c r="A20" s="51"/>
      <c r="B20" s="45"/>
      <c r="C20" s="45"/>
      <c r="D20" s="45"/>
      <c r="E20" s="45"/>
      <c r="F20" s="45"/>
      <c r="G20" s="49"/>
      <c r="H20" s="50"/>
      <c r="I20" s="50"/>
      <c r="J20" s="45"/>
      <c r="K20" s="45"/>
      <c r="L20" s="45"/>
      <c r="M20" s="46"/>
    </row>
    <row r="21" spans="1:13" ht="12.75" x14ac:dyDescent="0.2">
      <c r="A21" s="51"/>
      <c r="B21" s="45"/>
      <c r="C21" s="45"/>
      <c r="D21" s="45"/>
      <c r="E21" s="45"/>
      <c r="F21" s="45"/>
      <c r="G21" s="49"/>
      <c r="H21" s="50"/>
      <c r="I21" s="50"/>
      <c r="J21" s="45"/>
      <c r="K21" s="45"/>
      <c r="L21" s="45"/>
      <c r="M21" s="46"/>
    </row>
    <row r="22" spans="1:13" ht="12.75" x14ac:dyDescent="0.2">
      <c r="A22" s="51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6"/>
    </row>
    <row r="23" spans="1:13" ht="12.75" x14ac:dyDescent="0.2">
      <c r="A23" s="51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6"/>
    </row>
    <row r="24" spans="1:13" ht="12.75" x14ac:dyDescent="0.2">
      <c r="A24" s="51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6"/>
    </row>
    <row r="25" spans="1:13" ht="12.75" x14ac:dyDescent="0.2">
      <c r="A25" s="51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6"/>
    </row>
    <row r="26" spans="1:13" ht="12.75" x14ac:dyDescent="0.2">
      <c r="A26" s="51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6"/>
    </row>
    <row r="27" spans="1:13" ht="12.75" x14ac:dyDescent="0.2">
      <c r="A27" s="51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6"/>
    </row>
    <row r="28" spans="1:13" ht="7.5" customHeight="1" thickBot="1" x14ac:dyDescent="0.25">
      <c r="A28" s="51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6"/>
    </row>
    <row r="29" spans="1:13" s="55" customFormat="1" ht="12.75" customHeight="1" x14ac:dyDescent="0.2">
      <c r="A29" s="52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4"/>
    </row>
    <row r="30" spans="1:13" s="55" customFormat="1" ht="12.75" x14ac:dyDescent="0.2">
      <c r="A30" s="56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8"/>
    </row>
    <row r="31" spans="1:13" ht="12.75" x14ac:dyDescent="0.2">
      <c r="A31" s="59"/>
      <c r="M31" s="60"/>
    </row>
    <row r="32" spans="1:13" ht="12.75" x14ac:dyDescent="0.2">
      <c r="A32" s="51"/>
      <c r="B32" s="45"/>
      <c r="C32" s="45"/>
      <c r="D32" s="45"/>
      <c r="E32" s="45"/>
      <c r="F32" s="45"/>
      <c r="G32" s="45"/>
      <c r="M32" s="60"/>
    </row>
    <row r="33" spans="1:13" ht="17.45" customHeight="1" thickBot="1" x14ac:dyDescent="0.25">
      <c r="A33" s="61"/>
      <c r="B33" s="62"/>
      <c r="C33" s="62"/>
      <c r="D33" s="63"/>
      <c r="E33" s="64"/>
      <c r="F33" s="64"/>
      <c r="G33" s="64"/>
      <c r="H33" s="62"/>
      <c r="I33" s="62"/>
      <c r="J33" s="62"/>
      <c r="K33" s="62"/>
      <c r="L33" s="62"/>
      <c r="M33" s="65"/>
    </row>
  </sheetData>
  <sheetProtection algorithmName="SHA-512" hashValue="CrddaxM5hwkDbSz9j8YYCJ4JxwuostCc/uGBT951nbmJatTPQ/FXpMyqOXiiOGjuQFWvnioJ12UiJnGzac135Q==" saltValue="dFzAw5tvYr06ySZFVfNw6w==" spinCount="100000" sheet="1" objects="1" scenarios="1" selectLockedCells="1"/>
  <mergeCells count="2">
    <mergeCell ref="A1:M1"/>
    <mergeCell ref="A2:C2"/>
  </mergeCells>
  <printOptions horizontalCentered="1" verticalCentered="1"/>
  <pageMargins left="0.39370078740157483" right="0.39370078740157483" top="0.59055118110236227" bottom="0.59055118110236227" header="0.51181102362204722" footer="0.51181102362204722"/>
  <pageSetup paperSize="9" scale="95" orientation="landscape" horizontalDpi="1200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Página Inicial</vt:lpstr>
      <vt:lpstr>Ano 2026</vt:lpstr>
      <vt:lpstr>Gráficos</vt:lpstr>
      <vt:lpstr>'Ano 2026'!Area_de_impressao</vt:lpstr>
      <vt:lpstr>Gráficos!Area_de_impressao</vt:lpstr>
    </vt:vector>
  </TitlesOfParts>
  <Company>Pessoal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</dc:creator>
  <cp:lastModifiedBy>Marco Holanda</cp:lastModifiedBy>
  <cp:lastPrinted>2021-01-12T19:43:39Z</cp:lastPrinted>
  <dcterms:created xsi:type="dcterms:W3CDTF">2010-10-10T23:22:43Z</dcterms:created>
  <dcterms:modified xsi:type="dcterms:W3CDTF">2026-03-14T14:32:49Z</dcterms:modified>
</cp:coreProperties>
</file>